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oom\Documents\"/>
    </mc:Choice>
  </mc:AlternateContent>
  <bookViews>
    <workbookView xWindow="0" yWindow="0" windowWidth="28800" windowHeight="12300"/>
  </bookViews>
  <sheets>
    <sheet name="TSX Rept" sheetId="3" r:id="rId1"/>
    <sheet name="Sheet1" sheetId="1" r:id="rId2"/>
  </sheets>
  <calcPr calcId="162913"/>
</workbook>
</file>

<file path=xl/calcChain.xml><?xml version="1.0" encoding="utf-8"?>
<calcChain xmlns="http://schemas.openxmlformats.org/spreadsheetml/2006/main">
  <c r="R6" i="1" l="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5" i="1"/>
  <c r="Q79" i="1"/>
  <c r="O54" i="1"/>
  <c r="M210" i="1"/>
  <c r="Q71" i="1"/>
  <c r="O79" i="1"/>
  <c r="M71" i="1"/>
  <c r="O57" i="1"/>
  <c r="Q48" i="1"/>
  <c r="Q232" i="1"/>
  <c r="O232" i="1"/>
  <c r="M54" i="1"/>
  <c r="M57" i="1"/>
  <c r="M222" i="1"/>
  <c r="G232" i="1"/>
  <c r="G48" i="1"/>
  <c r="Q57" i="1"/>
  <c r="G222" i="1"/>
  <c r="Q222" i="1"/>
  <c r="G79" i="1"/>
  <c r="Q132" i="1"/>
  <c r="G132" i="1"/>
  <c r="Q182" i="1"/>
  <c r="G54" i="1"/>
  <c r="O210" i="1"/>
  <c r="O132" i="1"/>
  <c r="G71" i="1"/>
  <c r="G210" i="1"/>
  <c r="G182" i="1"/>
  <c r="M48" i="1"/>
  <c r="M182" i="1"/>
  <c r="Q54" i="1"/>
  <c r="Q210" i="1"/>
  <c r="O71" i="1"/>
  <c r="O222" i="1"/>
  <c r="O182" i="1"/>
  <c r="M79" i="1"/>
  <c r="G57" i="1"/>
  <c r="O48" i="1"/>
  <c r="M132" i="1"/>
  <c r="M232" i="1"/>
  <c r="O195" i="1"/>
  <c r="Q111" i="1"/>
  <c r="Q81" i="1"/>
  <c r="G147" i="1"/>
  <c r="O157" i="1"/>
  <c r="M157" i="1"/>
  <c r="Q56" i="1"/>
  <c r="G160" i="1"/>
  <c r="G103" i="1"/>
  <c r="Q157" i="1"/>
  <c r="G195" i="1"/>
  <c r="M195" i="1"/>
  <c r="G216" i="1"/>
  <c r="Q103" i="1"/>
  <c r="M103" i="1"/>
  <c r="M160" i="1"/>
  <c r="M216" i="1"/>
  <c r="Q243" i="1"/>
  <c r="G56" i="1"/>
  <c r="O243" i="1"/>
  <c r="O56" i="1"/>
  <c r="O216" i="1"/>
  <c r="O111" i="1"/>
  <c r="Q160" i="1"/>
  <c r="O147" i="1"/>
  <c r="G111" i="1"/>
  <c r="M81" i="1"/>
  <c r="G81" i="1"/>
  <c r="G243" i="1"/>
  <c r="Q147" i="1"/>
  <c r="M243" i="1"/>
  <c r="M147" i="1"/>
  <c r="O81" i="1"/>
  <c r="M111" i="1"/>
  <c r="Q216" i="1"/>
  <c r="O160" i="1"/>
  <c r="G157" i="1"/>
  <c r="O103" i="1"/>
  <c r="M56" i="1"/>
  <c r="Q195" i="1"/>
  <c r="Q116" i="1"/>
  <c r="O171" i="1"/>
  <c r="M241" i="1"/>
  <c r="O110" i="1"/>
  <c r="G163" i="1"/>
  <c r="G241" i="1"/>
  <c r="G159" i="1"/>
  <c r="O235" i="1"/>
  <c r="M235" i="1"/>
  <c r="O6" i="1"/>
  <c r="Q33" i="1"/>
  <c r="Q159" i="1"/>
  <c r="M171" i="1"/>
  <c r="G171" i="1"/>
  <c r="M163" i="1"/>
  <c r="M110" i="1"/>
  <c r="Q163" i="1"/>
  <c r="Q235" i="1"/>
  <c r="M6" i="1"/>
  <c r="O33" i="1"/>
  <c r="M33" i="1"/>
  <c r="M159" i="1"/>
  <c r="Q6" i="1"/>
  <c r="Q110" i="1"/>
  <c r="Q241" i="1"/>
  <c r="G89" i="1"/>
  <c r="M116" i="1"/>
  <c r="O116" i="1"/>
  <c r="Q89" i="1"/>
  <c r="O89" i="1"/>
  <c r="O241" i="1"/>
  <c r="O163" i="1"/>
  <c r="G110" i="1"/>
  <c r="G6" i="1"/>
  <c r="O159" i="1"/>
  <c r="G33" i="1"/>
  <c r="M89" i="1"/>
  <c r="G235" i="1"/>
  <c r="Q171" i="1"/>
  <c r="G116" i="1"/>
  <c r="Q18" i="1"/>
  <c r="Q106" i="1"/>
  <c r="O47" i="1"/>
  <c r="M201" i="1"/>
  <c r="M106" i="1"/>
  <c r="Q21" i="1"/>
  <c r="O49" i="1"/>
  <c r="M49" i="1"/>
  <c r="O201" i="1"/>
  <c r="Q190" i="1"/>
  <c r="O153" i="1"/>
  <c r="G18" i="1"/>
  <c r="M47" i="1"/>
  <c r="Q49" i="1"/>
  <c r="M21" i="1"/>
  <c r="M125" i="1"/>
  <c r="Q43" i="1"/>
  <c r="G43" i="1"/>
  <c r="O18" i="1"/>
  <c r="Q153" i="1"/>
  <c r="O125" i="1"/>
  <c r="O190" i="1"/>
  <c r="Q47" i="1"/>
  <c r="O21" i="1"/>
  <c r="G153" i="1"/>
  <c r="G49" i="1"/>
  <c r="O43" i="1"/>
  <c r="G106" i="1"/>
  <c r="Q201" i="1"/>
  <c r="M153" i="1"/>
  <c r="M190" i="1"/>
  <c r="G21" i="1"/>
  <c r="O106" i="1"/>
  <c r="G125" i="1"/>
  <c r="G190" i="1"/>
  <c r="G47" i="1"/>
  <c r="M18" i="1"/>
  <c r="G201" i="1"/>
  <c r="Q125" i="1"/>
  <c r="M43" i="1"/>
  <c r="O74" i="1"/>
  <c r="G115" i="1"/>
  <c r="Q130" i="1"/>
  <c r="M130" i="1"/>
  <c r="G62" i="1"/>
  <c r="Q62" i="1"/>
  <c r="G165" i="1"/>
  <c r="Q191" i="1"/>
  <c r="O88" i="1"/>
  <c r="G130" i="1"/>
  <c r="M191" i="1"/>
  <c r="Q165" i="1"/>
  <c r="M115" i="1"/>
  <c r="M165" i="1"/>
  <c r="M178" i="1"/>
  <c r="M88" i="1"/>
  <c r="M74" i="1"/>
  <c r="G178" i="1"/>
  <c r="O115" i="1"/>
  <c r="O14" i="1"/>
  <c r="G191" i="1"/>
  <c r="O178" i="1"/>
  <c r="G148" i="1"/>
  <c r="G74" i="1"/>
  <c r="Q148" i="1"/>
  <c r="M14" i="1"/>
  <c r="G88" i="1"/>
  <c r="O148" i="1"/>
  <c r="O62" i="1"/>
  <c r="G14" i="1"/>
  <c r="Q115" i="1"/>
  <c r="M148" i="1"/>
  <c r="O165" i="1"/>
  <c r="M62" i="1"/>
  <c r="Q178" i="1"/>
  <c r="Q14" i="1"/>
  <c r="O191" i="1"/>
  <c r="Q74" i="1"/>
  <c r="Q88" i="1"/>
  <c r="O130" i="1"/>
  <c r="M183" i="1"/>
  <c r="M221" i="1"/>
  <c r="Q109" i="1"/>
  <c r="O23" i="1"/>
  <c r="O109" i="1"/>
  <c r="G145" i="1"/>
  <c r="Q180" i="1"/>
  <c r="O183" i="1"/>
  <c r="Q23" i="1"/>
  <c r="O129" i="1"/>
  <c r="Q145" i="1"/>
  <c r="O76" i="1"/>
  <c r="M119" i="1"/>
  <c r="G76" i="1"/>
  <c r="Q129" i="1"/>
  <c r="O180" i="1"/>
  <c r="M129" i="1"/>
  <c r="M104" i="1"/>
  <c r="Q183" i="1"/>
  <c r="O221" i="1"/>
  <c r="Q119" i="1"/>
  <c r="G109" i="1"/>
  <c r="G104" i="1"/>
  <c r="M180" i="1"/>
  <c r="M76" i="1"/>
  <c r="O145" i="1"/>
  <c r="O104" i="1"/>
  <c r="O119" i="1"/>
  <c r="M23" i="1"/>
  <c r="Q221" i="1"/>
  <c r="M145" i="1"/>
  <c r="G183" i="1"/>
  <c r="Q104" i="1"/>
  <c r="G180" i="1"/>
  <c r="G23" i="1"/>
  <c r="G129" i="1"/>
  <c r="G119" i="1"/>
  <c r="G221" i="1"/>
  <c r="Q76" i="1"/>
  <c r="M109" i="1"/>
  <c r="G45" i="1"/>
  <c r="Q118" i="1"/>
  <c r="Q107" i="1"/>
  <c r="M39" i="1"/>
  <c r="O36" i="1"/>
  <c r="O39" i="1"/>
  <c r="O203" i="1"/>
  <c r="O10" i="1"/>
  <c r="Q36" i="1"/>
  <c r="O75" i="1"/>
  <c r="M95" i="1"/>
  <c r="Q202" i="1"/>
  <c r="G75" i="1"/>
  <c r="G202" i="1"/>
  <c r="Q203" i="1"/>
  <c r="M75" i="1"/>
  <c r="M10" i="1"/>
  <c r="M36" i="1"/>
  <c r="M202" i="1"/>
  <c r="M107" i="1"/>
  <c r="M118" i="1"/>
  <c r="Q95" i="1"/>
  <c r="Q45" i="1"/>
  <c r="O118" i="1"/>
  <c r="O45" i="1"/>
  <c r="G107" i="1"/>
  <c r="M203" i="1"/>
  <c r="G39" i="1"/>
  <c r="Q10" i="1"/>
  <c r="G95" i="1"/>
  <c r="O107" i="1"/>
  <c r="G36" i="1"/>
  <c r="O202" i="1"/>
  <c r="G203" i="1"/>
  <c r="M45" i="1"/>
  <c r="O95" i="1"/>
  <c r="G118" i="1"/>
  <c r="Q39" i="1"/>
  <c r="G10" i="1"/>
  <c r="Q75" i="1"/>
  <c r="Q224" i="1"/>
  <c r="M40" i="1"/>
  <c r="O20" i="1"/>
  <c r="G164" i="1"/>
  <c r="M164" i="1"/>
  <c r="G40" i="1"/>
  <c r="O7" i="1"/>
  <c r="G158" i="1"/>
  <c r="G20" i="1"/>
  <c r="M99" i="1"/>
  <c r="G224" i="1"/>
  <c r="O158" i="1"/>
  <c r="M158" i="1"/>
  <c r="M20" i="1"/>
  <c r="O40" i="1"/>
  <c r="O200" i="1"/>
  <c r="Q99" i="1"/>
  <c r="M98" i="1"/>
  <c r="Q200" i="1"/>
  <c r="M25" i="1"/>
  <c r="M7" i="1"/>
  <c r="O98" i="1"/>
  <c r="O25" i="1"/>
  <c r="G98" i="1"/>
  <c r="G25" i="1"/>
  <c r="G7" i="1"/>
  <c r="G200" i="1"/>
  <c r="O224" i="1"/>
  <c r="G99" i="1"/>
  <c r="O164" i="1"/>
  <c r="M224" i="1"/>
  <c r="Q7" i="1"/>
  <c r="O99" i="1"/>
  <c r="Q164" i="1"/>
  <c r="Q98" i="1"/>
  <c r="Q40" i="1"/>
  <c r="Q158" i="1"/>
  <c r="Q25" i="1"/>
  <c r="Q20" i="1"/>
  <c r="M200" i="1"/>
  <c r="O84" i="1"/>
  <c r="M225" i="1"/>
  <c r="Q144" i="1"/>
  <c r="Q231" i="1"/>
  <c r="M172" i="1"/>
  <c r="O214" i="1"/>
  <c r="M199" i="1"/>
  <c r="Q146" i="1"/>
  <c r="G144" i="1"/>
  <c r="O199" i="1"/>
  <c r="Q172" i="1"/>
  <c r="G223" i="1"/>
  <c r="Q214" i="1"/>
  <c r="M231" i="1"/>
  <c r="G172" i="1"/>
  <c r="G231" i="1"/>
  <c r="G84" i="1"/>
  <c r="M223" i="1"/>
  <c r="M84" i="1"/>
  <c r="M136" i="1"/>
  <c r="O146" i="1"/>
  <c r="G214" i="1"/>
  <c r="Q225" i="1"/>
  <c r="O136" i="1"/>
  <c r="O223" i="1"/>
  <c r="G136" i="1"/>
  <c r="Q199" i="1"/>
  <c r="M144" i="1"/>
  <c r="G146" i="1"/>
  <c r="M214" i="1"/>
  <c r="O144" i="1"/>
  <c r="G199" i="1"/>
  <c r="M146" i="1"/>
  <c r="O225" i="1"/>
  <c r="Q136" i="1"/>
  <c r="O172" i="1"/>
  <c r="Q84" i="1"/>
  <c r="Q223" i="1"/>
  <c r="G225" i="1"/>
  <c r="O231" i="1"/>
  <c r="M90" i="1"/>
  <c r="O131" i="1"/>
  <c r="Q218" i="1"/>
  <c r="O87" i="1"/>
  <c r="Q192" i="1"/>
  <c r="Q90" i="1"/>
  <c r="O90" i="1"/>
  <c r="M234" i="1"/>
  <c r="M192" i="1"/>
  <c r="Q64" i="1"/>
  <c r="G230" i="1"/>
  <c r="O68" i="1"/>
  <c r="O234" i="1"/>
  <c r="Q234" i="1"/>
  <c r="O192" i="1"/>
  <c r="M8" i="1"/>
  <c r="M131" i="1"/>
  <c r="G68" i="1"/>
  <c r="O64" i="1"/>
  <c r="Q131" i="1"/>
  <c r="G64" i="1"/>
  <c r="G218" i="1"/>
  <c r="Q8" i="1"/>
  <c r="M230" i="1"/>
  <c r="M87" i="1"/>
  <c r="M218" i="1"/>
  <c r="Q230" i="1"/>
  <c r="Q87" i="1"/>
  <c r="O8" i="1"/>
  <c r="Q68" i="1"/>
  <c r="O230" i="1"/>
  <c r="M68" i="1"/>
  <c r="G87" i="1"/>
  <c r="G192" i="1"/>
  <c r="G8" i="1"/>
  <c r="O218" i="1"/>
  <c r="G131" i="1"/>
  <c r="G90" i="1"/>
  <c r="M64" i="1"/>
  <c r="G234" i="1"/>
  <c r="O31" i="1"/>
  <c r="G114" i="1"/>
  <c r="G244" i="1"/>
  <c r="M113" i="1"/>
  <c r="O94" i="1"/>
  <c r="G100" i="1"/>
  <c r="G78" i="1"/>
  <c r="G31" i="1"/>
  <c r="Q69" i="1"/>
  <c r="O100" i="1"/>
  <c r="Q100" i="1"/>
  <c r="M114" i="1"/>
  <c r="O78" i="1"/>
  <c r="O113" i="1"/>
  <c r="Q244" i="1"/>
  <c r="Q94" i="1"/>
  <c r="Q78" i="1"/>
  <c r="G94" i="1"/>
  <c r="M31" i="1"/>
  <c r="G69" i="1"/>
  <c r="Q113" i="1"/>
  <c r="M196" i="1"/>
  <c r="O208" i="1"/>
  <c r="G208" i="1"/>
  <c r="G196" i="1"/>
  <c r="M244" i="1"/>
  <c r="Q208" i="1"/>
  <c r="M69" i="1"/>
  <c r="Q196" i="1"/>
  <c r="O114" i="1"/>
  <c r="M208" i="1"/>
  <c r="M94" i="1"/>
  <c r="O244" i="1"/>
  <c r="O69" i="1"/>
  <c r="Q114" i="1"/>
  <c r="Q31" i="1"/>
  <c r="O196" i="1"/>
  <c r="M78" i="1"/>
  <c r="G113" i="1"/>
  <c r="M100" i="1"/>
  <c r="G9" i="1"/>
  <c r="O233" i="1"/>
  <c r="O197" i="1"/>
  <c r="O175" i="1"/>
  <c r="G197" i="1"/>
  <c r="G233" i="1"/>
  <c r="G139" i="1"/>
  <c r="O9" i="1"/>
  <c r="M9" i="1"/>
  <c r="G150" i="1"/>
  <c r="Q187" i="1"/>
  <c r="Q46" i="1"/>
  <c r="O187" i="1"/>
  <c r="M96" i="1"/>
  <c r="Q233" i="1"/>
  <c r="G187" i="1"/>
  <c r="O96" i="1"/>
  <c r="O13" i="1"/>
  <c r="Q139" i="1"/>
  <c r="Q197" i="1"/>
  <c r="O46" i="1"/>
  <c r="Q175" i="1"/>
  <c r="M139" i="1"/>
  <c r="M13" i="1"/>
  <c r="Q13" i="1"/>
  <c r="G96" i="1"/>
  <c r="O150" i="1"/>
  <c r="M46" i="1"/>
  <c r="G175" i="1"/>
  <c r="Q96" i="1"/>
  <c r="M187" i="1"/>
  <c r="G13" i="1"/>
  <c r="Q9" i="1"/>
  <c r="M233" i="1"/>
  <c r="Q150" i="1"/>
  <c r="G46" i="1"/>
  <c r="M197" i="1"/>
  <c r="M175" i="1"/>
  <c r="M150" i="1"/>
  <c r="O139" i="1"/>
  <c r="Q220" i="1"/>
  <c r="Q41" i="1"/>
  <c r="O11" i="1"/>
  <c r="O55" i="1"/>
  <c r="Q193" i="1"/>
  <c r="G41" i="1"/>
  <c r="O220" i="1"/>
  <c r="Q86" i="1"/>
  <c r="Q211" i="1"/>
  <c r="O211" i="1"/>
  <c r="G11" i="1"/>
  <c r="M193" i="1"/>
  <c r="O41" i="1"/>
  <c r="M170" i="1"/>
  <c r="G220" i="1"/>
  <c r="Q55" i="1"/>
  <c r="G193" i="1"/>
  <c r="G86" i="1"/>
  <c r="M11" i="1"/>
  <c r="O86" i="1"/>
  <c r="G55" i="1"/>
  <c r="M73" i="1"/>
  <c r="O170" i="1"/>
  <c r="M82" i="1"/>
  <c r="O73" i="1"/>
  <c r="G82" i="1"/>
  <c r="M211" i="1"/>
  <c r="G73" i="1"/>
  <c r="O82" i="1"/>
  <c r="Q170" i="1"/>
  <c r="M86" i="1"/>
  <c r="M41" i="1"/>
  <c r="G211" i="1"/>
  <c r="Q82" i="1"/>
  <c r="Q11" i="1"/>
  <c r="M55" i="1"/>
  <c r="Q73" i="1"/>
  <c r="G170" i="1"/>
  <c r="M220" i="1"/>
  <c r="O193" i="1"/>
  <c r="G213" i="1"/>
  <c r="G133" i="1"/>
  <c r="M205" i="1"/>
  <c r="G122" i="1"/>
  <c r="M162" i="1"/>
  <c r="Q122" i="1"/>
  <c r="Q207" i="1"/>
  <c r="M51" i="1"/>
  <c r="Q162" i="1"/>
  <c r="Q51" i="1"/>
  <c r="M207" i="1"/>
  <c r="O162" i="1"/>
  <c r="M19" i="1"/>
  <c r="G205" i="1"/>
  <c r="O237" i="1"/>
  <c r="M133" i="1"/>
  <c r="O207" i="1"/>
  <c r="G19" i="1"/>
  <c r="M213" i="1"/>
  <c r="O213" i="1"/>
  <c r="Q19" i="1"/>
  <c r="G237" i="1"/>
  <c r="Q121" i="1"/>
  <c r="M121" i="1"/>
  <c r="O205" i="1"/>
  <c r="Q237" i="1"/>
  <c r="Q133" i="1"/>
  <c r="O122" i="1"/>
  <c r="G51" i="1"/>
  <c r="G121" i="1"/>
  <c r="M237" i="1"/>
  <c r="Q213" i="1"/>
  <c r="O51" i="1"/>
  <c r="Q205" i="1"/>
  <c r="O121" i="1"/>
  <c r="O133" i="1"/>
  <c r="G162" i="1"/>
  <c r="O19" i="1"/>
  <c r="M122" i="1"/>
  <c r="G207" i="1"/>
  <c r="O16" i="1"/>
  <c r="M32" i="1"/>
  <c r="Q53" i="1"/>
  <c r="G58" i="1"/>
  <c r="Q186" i="1"/>
  <c r="Q166" i="1"/>
  <c r="O58" i="1"/>
  <c r="M188" i="1"/>
  <c r="M185" i="1"/>
  <c r="G242" i="1"/>
  <c r="O185" i="1"/>
  <c r="M198" i="1"/>
  <c r="Q16" i="1"/>
  <c r="O186" i="1"/>
  <c r="Q32" i="1"/>
  <c r="G198" i="1"/>
  <c r="M166" i="1"/>
  <c r="Q58" i="1"/>
  <c r="G16" i="1"/>
  <c r="G188" i="1"/>
  <c r="M186" i="1"/>
  <c r="Q188" i="1"/>
  <c r="O242" i="1"/>
  <c r="O166" i="1"/>
  <c r="G185" i="1"/>
  <c r="G32" i="1"/>
  <c r="G53" i="1"/>
  <c r="M242" i="1"/>
  <c r="O53" i="1"/>
  <c r="O198" i="1"/>
  <c r="O32" i="1"/>
  <c r="O188" i="1"/>
  <c r="G166" i="1"/>
  <c r="M53" i="1"/>
  <c r="G186" i="1"/>
  <c r="Q185" i="1"/>
  <c r="M58" i="1"/>
  <c r="Q242" i="1"/>
  <c r="Q198" i="1"/>
  <c r="M16" i="1"/>
  <c r="G112" i="1"/>
  <c r="Q44" i="1"/>
  <c r="G184" i="1"/>
  <c r="Q27" i="1"/>
  <c r="Q184" i="1"/>
  <c r="O44" i="1"/>
  <c r="M24" i="1"/>
  <c r="G27" i="1"/>
  <c r="M123" i="1"/>
  <c r="O123" i="1"/>
  <c r="O167" i="1"/>
  <c r="G236" i="1"/>
  <c r="Q236" i="1"/>
  <c r="Q143" i="1"/>
  <c r="O128" i="1"/>
  <c r="G24" i="1"/>
  <c r="M128" i="1"/>
  <c r="Q128" i="1"/>
  <c r="Q112" i="1"/>
  <c r="O143" i="1"/>
  <c r="M236" i="1"/>
  <c r="G167" i="1"/>
  <c r="G143" i="1"/>
  <c r="O24" i="1"/>
  <c r="M184" i="1"/>
  <c r="G123" i="1"/>
  <c r="M112" i="1"/>
  <c r="O27" i="1"/>
  <c r="M44" i="1"/>
  <c r="Q167" i="1"/>
  <c r="M167" i="1"/>
  <c r="M143" i="1"/>
  <c r="Q24" i="1"/>
  <c r="O236" i="1"/>
  <c r="O112" i="1"/>
  <c r="O184" i="1"/>
  <c r="G44" i="1"/>
  <c r="M27" i="1"/>
  <c r="Q123" i="1"/>
  <c r="G128" i="1"/>
  <c r="Q226" i="1"/>
  <c r="G15" i="1"/>
  <c r="G102" i="1"/>
  <c r="O174" i="1"/>
  <c r="M108" i="1"/>
  <c r="M102" i="1"/>
  <c r="Q15" i="1"/>
  <c r="O226" i="1"/>
  <c r="Q151" i="1"/>
  <c r="O240" i="1"/>
  <c r="G240" i="1"/>
  <c r="Q174" i="1"/>
  <c r="O151" i="1"/>
  <c r="M226" i="1"/>
  <c r="Q102" i="1"/>
  <c r="G108" i="1"/>
  <c r="G176" i="1"/>
  <c r="G35" i="1"/>
  <c r="O181" i="1"/>
  <c r="M240" i="1"/>
  <c r="M181" i="1"/>
  <c r="Q108" i="1"/>
  <c r="G181" i="1"/>
  <c r="M151" i="1"/>
  <c r="G174" i="1"/>
  <c r="O35" i="1"/>
  <c r="M15" i="1"/>
  <c r="Q35" i="1"/>
  <c r="Q176" i="1"/>
  <c r="G151" i="1"/>
  <c r="M174" i="1"/>
  <c r="O176" i="1"/>
  <c r="Q181" i="1"/>
  <c r="O15" i="1"/>
  <c r="G226" i="1"/>
  <c r="M35" i="1"/>
  <c r="O108" i="1"/>
  <c r="O102" i="1"/>
  <c r="M176" i="1"/>
  <c r="Q240" i="1"/>
  <c r="G37" i="1"/>
  <c r="O61" i="1"/>
  <c r="O173" i="1"/>
  <c r="M37" i="1"/>
  <c r="M239" i="1"/>
  <c r="M134" i="1"/>
  <c r="M238" i="1"/>
  <c r="O238" i="1"/>
  <c r="Q173" i="1"/>
  <c r="Q105" i="1"/>
  <c r="G61" i="1"/>
  <c r="Q37" i="1"/>
  <c r="G134" i="1"/>
  <c r="M206" i="1"/>
  <c r="M229" i="1"/>
  <c r="G229" i="1"/>
  <c r="O134" i="1"/>
  <c r="Q206" i="1"/>
  <c r="Q239" i="1"/>
  <c r="G124" i="1"/>
  <c r="Q61" i="1"/>
  <c r="Q229" i="1"/>
  <c r="M173" i="1"/>
  <c r="G105" i="1"/>
  <c r="G206" i="1"/>
  <c r="G238" i="1"/>
  <c r="O239" i="1"/>
  <c r="O124" i="1"/>
  <c r="M124" i="1"/>
  <c r="M105" i="1"/>
  <c r="O37" i="1"/>
  <c r="O229" i="1"/>
  <c r="Q134" i="1"/>
  <c r="O206" i="1"/>
  <c r="G239" i="1"/>
  <c r="M61" i="1"/>
  <c r="O105" i="1"/>
  <c r="Q238" i="1"/>
  <c r="G173" i="1"/>
  <c r="Q124" i="1"/>
  <c r="M28" i="1"/>
  <c r="O155" i="1"/>
  <c r="M155" i="1"/>
  <c r="G30" i="1"/>
  <c r="M17" i="1"/>
  <c r="G5" i="1"/>
  <c r="G209" i="1"/>
  <c r="Q155" i="1"/>
  <c r="Q72" i="1"/>
  <c r="M72" i="1"/>
  <c r="Q126" i="1"/>
  <c r="Q28" i="1"/>
  <c r="O5" i="1"/>
  <c r="G126" i="1"/>
  <c r="O30" i="1"/>
  <c r="O17" i="1"/>
  <c r="G140" i="1"/>
  <c r="Q5" i="1"/>
  <c r="O204" i="1"/>
  <c r="M140" i="1"/>
  <c r="O140" i="1"/>
  <c r="M209" i="1"/>
  <c r="O126" i="1"/>
  <c r="Q209" i="1"/>
  <c r="G204" i="1"/>
  <c r="Q30" i="1"/>
  <c r="O72" i="1"/>
  <c r="Q204" i="1"/>
  <c r="G17" i="1"/>
  <c r="M126" i="1"/>
  <c r="M5" i="1"/>
  <c r="Q140" i="1"/>
  <c r="M30" i="1"/>
  <c r="Q17" i="1"/>
  <c r="O209" i="1"/>
  <c r="G72" i="1"/>
  <c r="M204" i="1"/>
  <c r="O28" i="1"/>
  <c r="G155" i="1"/>
  <c r="G28" i="1"/>
  <c r="Q215" i="1"/>
  <c r="M169" i="1"/>
  <c r="Q169" i="1"/>
  <c r="G215" i="1"/>
  <c r="M67" i="1"/>
  <c r="O227" i="1"/>
  <c r="O66" i="1"/>
  <c r="O169" i="1"/>
  <c r="G92" i="1"/>
  <c r="Q66" i="1"/>
  <c r="M92" i="1"/>
  <c r="O80" i="1"/>
  <c r="Q77" i="1"/>
  <c r="Q92" i="1"/>
  <c r="O215" i="1"/>
  <c r="G80" i="1"/>
  <c r="Q63" i="1"/>
  <c r="Q227" i="1"/>
  <c r="O67" i="1"/>
  <c r="Q67" i="1"/>
  <c r="G77" i="1"/>
  <c r="G63" i="1"/>
  <c r="O12" i="1"/>
  <c r="G66" i="1"/>
  <c r="M77" i="1"/>
  <c r="Q80" i="1"/>
  <c r="G12" i="1"/>
  <c r="M12" i="1"/>
  <c r="Q12" i="1"/>
  <c r="O92" i="1"/>
  <c r="O63" i="1"/>
  <c r="G227" i="1"/>
  <c r="M66" i="1"/>
  <c r="O77" i="1"/>
  <c r="G169" i="1"/>
  <c r="M215" i="1"/>
  <c r="G67" i="1"/>
  <c r="M227" i="1"/>
  <c r="M63" i="1"/>
  <c r="M80" i="1"/>
  <c r="Q91" i="1"/>
  <c r="G101" i="1"/>
  <c r="G142" i="1"/>
  <c r="M138" i="1"/>
  <c r="O91" i="1"/>
  <c r="Q161" i="1"/>
  <c r="O101" i="1"/>
  <c r="M142" i="1"/>
  <c r="G65" i="1"/>
  <c r="Q142" i="1"/>
  <c r="Q212" i="1"/>
  <c r="M65" i="1"/>
  <c r="M149" i="1"/>
  <c r="M212" i="1"/>
  <c r="O212" i="1"/>
  <c r="Q154" i="1"/>
  <c r="O149" i="1"/>
  <c r="G141" i="1"/>
  <c r="Q65" i="1"/>
  <c r="G149" i="1"/>
  <c r="O138" i="1"/>
  <c r="G154" i="1"/>
  <c r="M101" i="1"/>
  <c r="Q138" i="1"/>
  <c r="O142" i="1"/>
  <c r="G91" i="1"/>
  <c r="O65" i="1"/>
  <c r="Q101" i="1"/>
  <c r="M154" i="1"/>
  <c r="Q141" i="1"/>
  <c r="O141" i="1"/>
  <c r="Q149" i="1"/>
  <c r="M161" i="1"/>
  <c r="O161" i="1"/>
  <c r="O154" i="1"/>
  <c r="G161" i="1"/>
  <c r="M91" i="1"/>
  <c r="G138" i="1"/>
  <c r="M141" i="1"/>
  <c r="G212" i="1"/>
  <c r="M97" i="1"/>
  <c r="M127" i="1"/>
  <c r="O194" i="1"/>
  <c r="Q29" i="1"/>
  <c r="M189" i="1"/>
  <c r="G117" i="1"/>
  <c r="G29" i="1"/>
  <c r="Q194" i="1"/>
  <c r="O50" i="1"/>
  <c r="O97" i="1"/>
  <c r="Q228" i="1"/>
  <c r="M156" i="1"/>
  <c r="G97" i="1"/>
  <c r="M50" i="1"/>
  <c r="O156" i="1"/>
  <c r="G156" i="1"/>
  <c r="Q189" i="1"/>
  <c r="Q50" i="1"/>
  <c r="G52" i="1"/>
  <c r="O189" i="1"/>
  <c r="G194" i="1"/>
  <c r="O127" i="1"/>
  <c r="G127" i="1"/>
  <c r="M52" i="1"/>
  <c r="Q52" i="1"/>
  <c r="O117" i="1"/>
  <c r="O228" i="1"/>
  <c r="M117" i="1"/>
  <c r="O29" i="1"/>
  <c r="M29" i="1"/>
  <c r="M194" i="1"/>
  <c r="G228" i="1"/>
  <c r="Q156" i="1"/>
  <c r="M228" i="1"/>
  <c r="Q97" i="1"/>
  <c r="G50" i="1"/>
  <c r="G189" i="1"/>
  <c r="Q117" i="1"/>
  <c r="Q127" i="1"/>
  <c r="O52" i="1"/>
  <c r="Q70" i="1"/>
  <c r="M70" i="1"/>
  <c r="G26" i="1"/>
  <c r="M83" i="1"/>
  <c r="O168" i="1"/>
  <c r="M38" i="1"/>
  <c r="Q93" i="1"/>
  <c r="G85" i="1"/>
  <c r="O93" i="1"/>
  <c r="M120" i="1"/>
  <c r="G38" i="1"/>
  <c r="Q135" i="1"/>
  <c r="G93" i="1"/>
  <c r="M135" i="1"/>
  <c r="G42" i="1"/>
  <c r="G83" i="1"/>
  <c r="O38" i="1"/>
  <c r="G120" i="1"/>
  <c r="Q42" i="1"/>
  <c r="G135" i="1"/>
  <c r="Q120" i="1"/>
  <c r="M42" i="1"/>
  <c r="Q85" i="1"/>
  <c r="M26" i="1"/>
  <c r="M85" i="1"/>
  <c r="G168" i="1"/>
  <c r="M168" i="1"/>
  <c r="Q26" i="1"/>
  <c r="O70" i="1"/>
  <c r="Q83" i="1"/>
  <c r="G70" i="1"/>
  <c r="Q38" i="1"/>
  <c r="O83" i="1"/>
  <c r="Q168" i="1"/>
  <c r="O26" i="1"/>
  <c r="O135" i="1"/>
  <c r="O42" i="1"/>
  <c r="O85" i="1"/>
  <c r="M93" i="1"/>
  <c r="O120" i="1"/>
  <c r="Q152" i="1"/>
  <c r="O219" i="1"/>
  <c r="Q34" i="1"/>
  <c r="Q179" i="1"/>
  <c r="G59" i="1"/>
  <c r="M34" i="1"/>
  <c r="G22" i="1"/>
  <c r="Q60" i="1"/>
  <c r="M179" i="1"/>
  <c r="O137" i="1"/>
  <c r="G179" i="1"/>
  <c r="Q59" i="1"/>
  <c r="Q22" i="1"/>
  <c r="O60" i="1"/>
  <c r="Q137" i="1"/>
  <c r="G137" i="1"/>
  <c r="M60" i="1"/>
  <c r="O152" i="1"/>
  <c r="G219" i="1"/>
  <c r="Q177" i="1"/>
  <c r="O59" i="1"/>
  <c r="O34" i="1"/>
  <c r="G152" i="1"/>
  <c r="Q217" i="1"/>
  <c r="G177" i="1"/>
  <c r="O217" i="1"/>
  <c r="M219" i="1"/>
  <c r="O22" i="1"/>
  <c r="M177" i="1"/>
  <c r="M22" i="1"/>
  <c r="O179" i="1"/>
  <c r="M59" i="1"/>
  <c r="M217" i="1"/>
  <c r="O177" i="1"/>
  <c r="Q219" i="1"/>
  <c r="G34" i="1"/>
  <c r="G60" i="1"/>
  <c r="G217" i="1"/>
  <c r="M137" i="1"/>
  <c r="M152" i="1"/>
</calcChain>
</file>

<file path=xl/sharedStrings.xml><?xml version="1.0" encoding="utf-8"?>
<sst xmlns="http://schemas.openxmlformats.org/spreadsheetml/2006/main" count="1489" uniqueCount="594">
  <si>
    <t>EQY_FUND_CRNCY</t>
  </si>
  <si>
    <t>REL_INDEX</t>
  </si>
  <si>
    <t>FA_ADJUSTED</t>
  </si>
  <si>
    <t>CAD</t>
  </si>
  <si>
    <t>Ticker</t>
  </si>
  <si>
    <t>Name</t>
  </si>
  <si>
    <t>GICS Sector</t>
  </si>
  <si>
    <t>Tot Buy:D-1</t>
  </si>
  <si>
    <t>Tot Hold:D-1</t>
  </si>
  <si>
    <t>Tot Sell:D-1</t>
  </si>
  <si>
    <t>Yest Cls Px</t>
  </si>
  <si>
    <t>BEst Target Px:D-1</t>
  </si>
  <si>
    <t>Dvd Ind Yld</t>
  </si>
  <si>
    <t>Dvd Est Yld</t>
  </si>
  <si>
    <t>Dvd Freq</t>
  </si>
  <si>
    <t>DPS LF</t>
  </si>
  <si>
    <t>Last Px</t>
  </si>
  <si>
    <t>GICS SubInd</t>
  </si>
  <si>
    <t>Chg YTD</t>
  </si>
  <si>
    <t>Chg Pct YTD</t>
  </si>
  <si>
    <t>Dvd Ind Yld - Gross</t>
  </si>
  <si>
    <t>None (240 securities)</t>
  </si>
  <si>
    <t>CCA CN Equity</t>
  </si>
  <si>
    <t>COGECO COMMUNICATIONS INC</t>
  </si>
  <si>
    <t>Communication Services</t>
  </si>
  <si>
    <t>Quarterly</t>
  </si>
  <si>
    <t>CJR/B CN Equity</t>
  </si>
  <si>
    <t>CORUS ENTERTAINMENT INC-B SH</t>
  </si>
  <si>
    <t>SJR/B CN Equity</t>
  </si>
  <si>
    <t>SHAW COMMUNICATIONS INC-B</t>
  </si>
  <si>
    <t>Monthly</t>
  </si>
  <si>
    <t>BCE CN Equity</t>
  </si>
  <si>
    <t>BCE INC</t>
  </si>
  <si>
    <t>T CN Equity</t>
  </si>
  <si>
    <t>TELUS CORP</t>
  </si>
  <si>
    <t>QBR/B CN Equity</t>
  </si>
  <si>
    <t>QUEBECOR INC -CL B</t>
  </si>
  <si>
    <t>RCI/B CN Equity</t>
  </si>
  <si>
    <t>ROGERS COMMUNICATIONS INC-B</t>
  </si>
  <si>
    <t>MRE CN Equity</t>
  </si>
  <si>
    <t>MARTINREA INTERNATIONAL INC</t>
  </si>
  <si>
    <t>Consumer Discretionary</t>
  </si>
  <si>
    <t>QSR CN Equity</t>
  </si>
  <si>
    <t>RESTAURANT BRANDS INTERN</t>
  </si>
  <si>
    <t>ATZ CN Equity</t>
  </si>
  <si>
    <t>ARITZIA INC-SUBORDINATE VOTI</t>
  </si>
  <si>
    <t>None</t>
  </si>
  <si>
    <t>GOOS CN Equity</t>
  </si>
  <si>
    <t>CANADA GOOSE HOLDINGS INC</t>
  </si>
  <si>
    <t>N/A</t>
  </si>
  <si>
    <t>DOO CN Equity</t>
  </si>
  <si>
    <t>BRP INC/CA- SUB VOTING</t>
  </si>
  <si>
    <t>GIL CN Equity</t>
  </si>
  <si>
    <t>GILDAN ACTIVEWEAR INC</t>
  </si>
  <si>
    <t>PLC CN Equity</t>
  </si>
  <si>
    <t>PARK LAWN CORP</t>
  </si>
  <si>
    <t>MTY CN Equity</t>
  </si>
  <si>
    <t>MTY FOOD GROUP INC</t>
  </si>
  <si>
    <t>LNR CN Equity</t>
  </si>
  <si>
    <t>LINAMAR CORP</t>
  </si>
  <si>
    <t>DOL CN Equity</t>
  </si>
  <si>
    <t>DOLLARAMA INC</t>
  </si>
  <si>
    <t>ZZZ CN Equity</t>
  </si>
  <si>
    <t>SLEEP COUNTRY CANADA HOLDING</t>
  </si>
  <si>
    <t>TOY CN Equity</t>
  </si>
  <si>
    <t>SPIN MASTER CORP-SUB VTG SHR</t>
  </si>
  <si>
    <t>MG CN Equity</t>
  </si>
  <si>
    <t>MAGNA INTERNATIONAL INC</t>
  </si>
  <si>
    <t>CTC/A CN Equity</t>
  </si>
  <si>
    <t>CANADIAN TIRE CORP-CLASS A</t>
  </si>
  <si>
    <t>NWC CN Equity</t>
  </si>
  <si>
    <t>NORTH WEST CO INC/THE</t>
  </si>
  <si>
    <t>Consumer Staples</t>
  </si>
  <si>
    <t>EMP/A CN Equity</t>
  </si>
  <si>
    <t>EMPIRE CO LTD 'A'</t>
  </si>
  <si>
    <t>JWEL CN Equity</t>
  </si>
  <si>
    <t>JAMIESON WELLNESS INC</t>
  </si>
  <si>
    <t>PBH CN Equity</t>
  </si>
  <si>
    <t>PREMIUM BRANDS HOLDINGS CORP</t>
  </si>
  <si>
    <t>MRU CN Equity</t>
  </si>
  <si>
    <t>METRO INC/CN</t>
  </si>
  <si>
    <t>WN CN Equity</t>
  </si>
  <si>
    <t>WESTON (GEORGE) LTD</t>
  </si>
  <si>
    <t>ATD CN Equity</t>
  </si>
  <si>
    <t>ALIMENTATION COUCHE-TARD INC</t>
  </si>
  <si>
    <t>L CN Equity</t>
  </si>
  <si>
    <t>LOBLAW COMPANIES LTD</t>
  </si>
  <si>
    <t>MFI CN Equity</t>
  </si>
  <si>
    <t>MAPLE LEAF FOODS INC</t>
  </si>
  <si>
    <t>SAP CN Equity</t>
  </si>
  <si>
    <t>SAPUTO INC</t>
  </si>
  <si>
    <t>PRMW CN Equity</t>
  </si>
  <si>
    <t>PRIMO WATER CORP</t>
  </si>
  <si>
    <t>ARX CN Equity</t>
  </si>
  <si>
    <t>ARC RESOURCES LTD</t>
  </si>
  <si>
    <t>Energy</t>
  </si>
  <si>
    <t>CPG CN Equity</t>
  </si>
  <si>
    <t>CRESCENT POINT ENERGY CORP</t>
  </si>
  <si>
    <t>WCP CN Equity</t>
  </si>
  <si>
    <t>WHITECAP RESOURCES INC</t>
  </si>
  <si>
    <t>BTE CN Equity</t>
  </si>
  <si>
    <t>BAYTEX ENERGY CORP</t>
  </si>
  <si>
    <t>Irregular</t>
  </si>
  <si>
    <t>BIR CN Equity</t>
  </si>
  <si>
    <t>BIRCHCLIFF ENERGY LTD</t>
  </si>
  <si>
    <t>PPL CN Equity</t>
  </si>
  <si>
    <t>PEMBINA PIPELINE CORP</t>
  </si>
  <si>
    <t>VET CN Equity</t>
  </si>
  <si>
    <t>VERMILION ENERGY INC</t>
  </si>
  <si>
    <t>PKI CN Equity</t>
  </si>
  <si>
    <t>PARKLAND CORP</t>
  </si>
  <si>
    <t>DML CN Equity</t>
  </si>
  <si>
    <t>DENISON MINES CORP</t>
  </si>
  <si>
    <t>TRP CN Equity</t>
  </si>
  <si>
    <t>TC ENERGY CORP</t>
  </si>
  <si>
    <t>POU CN Equity</t>
  </si>
  <si>
    <t>PARAMOUNT RESOURCES LTD -A</t>
  </si>
  <si>
    <t>PSK CN Equity</t>
  </si>
  <si>
    <t>PRAIRIESKY ROYALTY LTD</t>
  </si>
  <si>
    <t>TPZ CN Equity</t>
  </si>
  <si>
    <t>TOPAZ ENERGY CORP</t>
  </si>
  <si>
    <t>NXE CN Equity</t>
  </si>
  <si>
    <t>NEXGEN ENERGY LTD</t>
  </si>
  <si>
    <t>MEG CN Equity</t>
  </si>
  <si>
    <t>MEG ENERGY CORP</t>
  </si>
  <si>
    <t>PXT CN Equity</t>
  </si>
  <si>
    <t>PAREX RESOURCES INC</t>
  </si>
  <si>
    <t>EFR CN Equity</t>
  </si>
  <si>
    <t>ENERGY FUELS INC</t>
  </si>
  <si>
    <t>SU CN Equity</t>
  </si>
  <si>
    <t>SUNCOR ENERGY INC</t>
  </si>
  <si>
    <t>AAV CN Equity</t>
  </si>
  <si>
    <t>ADVANTAGE ENERGY LTD</t>
  </si>
  <si>
    <t>FRU CN Equity</t>
  </si>
  <si>
    <t>FREEHOLD ROYALTIES LTD</t>
  </si>
  <si>
    <t>TVE CN Equity</t>
  </si>
  <si>
    <t>TAMARACK VALLEY ENERGY LTD</t>
  </si>
  <si>
    <t>IMO CN Equity</t>
  </si>
  <si>
    <t>IMPERIAL OIL LTD</t>
  </si>
  <si>
    <t>GEI CN Equity</t>
  </si>
  <si>
    <t>GIBSON ENERGY INC</t>
  </si>
  <si>
    <t>SES CN Equity</t>
  </si>
  <si>
    <t>SECURE ENERGY SERVICES INC</t>
  </si>
  <si>
    <t>ERF CN Equity</t>
  </si>
  <si>
    <t>ENERPLUS CORP</t>
  </si>
  <si>
    <t>CVE CN Equity</t>
  </si>
  <si>
    <t>CENOVUS ENERGY INC</t>
  </si>
  <si>
    <t>TOU CN Equity</t>
  </si>
  <si>
    <t>TOURMALINE OIL CORP</t>
  </si>
  <si>
    <t>PEY CN Equity</t>
  </si>
  <si>
    <t>PEYTO EXPLORATION &amp; DEV CORP</t>
  </si>
  <si>
    <t>CNQ CN Equity</t>
  </si>
  <si>
    <t>CANADIAN NATURAL RESOURCES</t>
  </si>
  <si>
    <t>KEY CN Equity</t>
  </si>
  <si>
    <t>KEYERA CORP</t>
  </si>
  <si>
    <t>CCO CN Equity</t>
  </si>
  <si>
    <t>CAMECO CORP</t>
  </si>
  <si>
    <t>Annual</t>
  </si>
  <si>
    <t>ENB CN Equity</t>
  </si>
  <si>
    <t>ENBRIDGE INC</t>
  </si>
  <si>
    <t>RY CN Equity</t>
  </si>
  <si>
    <t>ROYAL BANK OF CANADA</t>
  </si>
  <si>
    <t>Financials</t>
  </si>
  <si>
    <t>IFC CN Equity</t>
  </si>
  <si>
    <t>INTACT FINANCIAL CORP</t>
  </si>
  <si>
    <t>EQB CN Equity</t>
  </si>
  <si>
    <t>EQUITABLE GROUP INC</t>
  </si>
  <si>
    <t>SLF CN Equity</t>
  </si>
  <si>
    <t>SUN LIFE FINANCIAL INC</t>
  </si>
  <si>
    <t>NA CN Equity</t>
  </si>
  <si>
    <t>NATIONAL BANK OF CANADA</t>
  </si>
  <si>
    <t>BAM/A CN Equity</t>
  </si>
  <si>
    <t>BROOKFIELD ASSET MANAGE-CL A</t>
  </si>
  <si>
    <t>TSU CN Equity</t>
  </si>
  <si>
    <t>TRISURA GROUP LTD</t>
  </si>
  <si>
    <t>IAG CN Equity</t>
  </si>
  <si>
    <t>IA FINANCIAL CORP INC</t>
  </si>
  <si>
    <t>ECN CN Equity</t>
  </si>
  <si>
    <t>ECN CAPITAL CORP</t>
  </si>
  <si>
    <t>X CN Equity</t>
  </si>
  <si>
    <t>TMX GROUP LTD</t>
  </si>
  <si>
    <t>SII CN Equity</t>
  </si>
  <si>
    <t>SPROTT INC</t>
  </si>
  <si>
    <t>CF CN Equity</t>
  </si>
  <si>
    <t>CANACCORD GENUITY GROUP INC</t>
  </si>
  <si>
    <t>ONEX CN Equity</t>
  </si>
  <si>
    <t>ONEX CORPORATION</t>
  </si>
  <si>
    <t>MFC CN Equity</t>
  </si>
  <si>
    <t>MANULIFE FINANCIAL CORP</t>
  </si>
  <si>
    <t>HCG CN Equity</t>
  </si>
  <si>
    <t>HOME CAPITAL GROUP INC</t>
  </si>
  <si>
    <t>IGM CN Equity</t>
  </si>
  <si>
    <t>IGM FINANCIAL INC</t>
  </si>
  <si>
    <t>LB CN Equity</t>
  </si>
  <si>
    <t>LAURENTIAN BANK OF CANADA</t>
  </si>
  <si>
    <t>GSY CN Equity</t>
  </si>
  <si>
    <t>GOEASY LTD</t>
  </si>
  <si>
    <t>CIX CN Equity</t>
  </si>
  <si>
    <t>CI FINANCIAL CORP</t>
  </si>
  <si>
    <t>EFN CN Equity</t>
  </si>
  <si>
    <t>ELEMENT FLEET MANAGEMENT COR</t>
  </si>
  <si>
    <t>POW CN Equity</t>
  </si>
  <si>
    <t>POWER CORP OF CANADA</t>
  </si>
  <si>
    <t>FFH CN Equity</t>
  </si>
  <si>
    <t>FAIRFAX FINANCIAL HLDGS LTD</t>
  </si>
  <si>
    <t>BNS CN Equity</t>
  </si>
  <si>
    <t>BANK OF NOVA SCOTIA</t>
  </si>
  <si>
    <t>CM CN Equity</t>
  </si>
  <si>
    <t>CAN IMPERIAL BK OF COMMERCE</t>
  </si>
  <si>
    <t>BMO CN Equity</t>
  </si>
  <si>
    <t>BANK OF MONTREAL</t>
  </si>
  <si>
    <t>GWO CN Equity</t>
  </si>
  <si>
    <t>GREAT-WEST LIFECO INC</t>
  </si>
  <si>
    <t>TD CN Equity</t>
  </si>
  <si>
    <t>TORONTO-DOMINION BANK</t>
  </si>
  <si>
    <t>CWB CN Equity</t>
  </si>
  <si>
    <t>CANADIAN WESTERN BANK</t>
  </si>
  <si>
    <t>CRON CN Equity</t>
  </si>
  <si>
    <t>CRONOS GROUP INC</t>
  </si>
  <si>
    <t>Health Care</t>
  </si>
  <si>
    <t>WELL CN Equity</t>
  </si>
  <si>
    <t>WELL HEALTH TECHNOLOGIES COR</t>
  </si>
  <si>
    <t>BHC CN Equity</t>
  </si>
  <si>
    <t>BAUSCH HEALTH COS INC</t>
  </si>
  <si>
    <t>SIA CN Equity</t>
  </si>
  <si>
    <t>SIENNA SENIOR LIVING INC</t>
  </si>
  <si>
    <t>CSH-U CN Equity</t>
  </si>
  <si>
    <t>CHARTWELL RETIREMENT RESIDEN</t>
  </si>
  <si>
    <t>WEED CN Equity</t>
  </si>
  <si>
    <t>CANOPY GROWTH CORP</t>
  </si>
  <si>
    <t>ACB CN Equity</t>
  </si>
  <si>
    <t>AURORA CANNABIS INC</t>
  </si>
  <si>
    <t>TLRY CN Equity</t>
  </si>
  <si>
    <t>TILRAY INC-CLASS 2 COMMON</t>
  </si>
  <si>
    <t>RCH CN Equity</t>
  </si>
  <si>
    <t>RICHELIEU HARDWARE LTD</t>
  </si>
  <si>
    <t>Industrials</t>
  </si>
  <si>
    <t>WTE CN Equity</t>
  </si>
  <si>
    <t>WESTSHORE TERMINALS INVESTME</t>
  </si>
  <si>
    <t>CP CN Equity</t>
  </si>
  <si>
    <t>CANADIAN PACIFIC RAILWAY LTD</t>
  </si>
  <si>
    <t>WSP CN Equity</t>
  </si>
  <si>
    <t>WSP GLOBAL INC</t>
  </si>
  <si>
    <t>EIF CN Equity</t>
  </si>
  <si>
    <t>EXCHANGE INCOME CORP</t>
  </si>
  <si>
    <t>NFI CN Equity</t>
  </si>
  <si>
    <t>NFI GROUP INC</t>
  </si>
  <si>
    <t>WCN CN Equity</t>
  </si>
  <si>
    <t>WASTE CONNECTIONS INC</t>
  </si>
  <si>
    <t>ARE CN Equity</t>
  </si>
  <si>
    <t>AECON GROUP INC</t>
  </si>
  <si>
    <t>CAE CN Equity</t>
  </si>
  <si>
    <t>CAE INC</t>
  </si>
  <si>
    <t>ATA CN Equity</t>
  </si>
  <si>
    <t>ATS AUTOMATION TOOLING SYS</t>
  </si>
  <si>
    <t>LEV CN Equity</t>
  </si>
  <si>
    <t>LION ELECTRIC CO/THE</t>
  </si>
  <si>
    <t>BBD/B CN Equity</t>
  </si>
  <si>
    <t>BOMBARDIER INC-B</t>
  </si>
  <si>
    <t>FTT CN Equity</t>
  </si>
  <si>
    <t>FINNING INTERNATIONAL INC</t>
  </si>
  <si>
    <t>CJT CN Equity</t>
  </si>
  <si>
    <t>CARGOJET INC</t>
  </si>
  <si>
    <t>RUS CN Equity</t>
  </si>
  <si>
    <t>RUSSEL METALS INC</t>
  </si>
  <si>
    <t>AC CN Equity</t>
  </si>
  <si>
    <t>AIR CANADA</t>
  </si>
  <si>
    <t>STN CN Equity</t>
  </si>
  <si>
    <t>STANTEC INC</t>
  </si>
  <si>
    <t>MTL CN Equity</t>
  </si>
  <si>
    <t>MULLEN GROUP LTD</t>
  </si>
  <si>
    <t>BDGI CN Equity</t>
  </si>
  <si>
    <t>BADGER INFRASTRUCTURE SOLUTI</t>
  </si>
  <si>
    <t>TFII CN Equity</t>
  </si>
  <si>
    <t>TFI INTERNATIONAL INC</t>
  </si>
  <si>
    <t>TIH CN Equity</t>
  </si>
  <si>
    <t>TOROMONT INDUSTRIES LTD</t>
  </si>
  <si>
    <t>CNR CN Equity</t>
  </si>
  <si>
    <t>CANADIAN NATL RAILWAY CO</t>
  </si>
  <si>
    <t>LWRK CN Equity</t>
  </si>
  <si>
    <t>LIFEWORKS INC</t>
  </si>
  <si>
    <t>SNC CN Equity</t>
  </si>
  <si>
    <t>SNC-LAVALIN GROUP INC</t>
  </si>
  <si>
    <t>BLDP CN Equity</t>
  </si>
  <si>
    <t>BALLARD POWER SYSTEMS INC</t>
  </si>
  <si>
    <t>RBA CN Equity</t>
  </si>
  <si>
    <t>RITCHIE BROS AUCTIONEERS</t>
  </si>
  <si>
    <t>BYD CN Equity</t>
  </si>
  <si>
    <t>BOYD GROUP SERVICES INC</t>
  </si>
  <si>
    <t>BBU-U CN Equity</t>
  </si>
  <si>
    <t>BROOKFIELD BUSINESS PT-UNIT</t>
  </si>
  <si>
    <t>GFL CN Equity</t>
  </si>
  <si>
    <t>GFL ENVIRONMENTAL INC-SUB VT</t>
  </si>
  <si>
    <t>TRI CN Equity</t>
  </si>
  <si>
    <t>THOMSON REUTERS CORP</t>
  </si>
  <si>
    <t>DCBO CN Equity</t>
  </si>
  <si>
    <t>DOCEBO INC</t>
  </si>
  <si>
    <t>Information Technology</t>
  </si>
  <si>
    <t>CTS CN Equity</t>
  </si>
  <si>
    <t>CONVERGE TECHNOLOGY SOLUTION</t>
  </si>
  <si>
    <t>LSPD CN Equity</t>
  </si>
  <si>
    <t>LIGHTSPEED COMMERCE INC</t>
  </si>
  <si>
    <t>HUT CN Equity</t>
  </si>
  <si>
    <t>HUT 8 MINING CORP</t>
  </si>
  <si>
    <t>NVEI CN Equity</t>
  </si>
  <si>
    <t>NUVEI CORP-SUBORDINATE VTG</t>
  </si>
  <si>
    <t>TIXT CN Equity</t>
  </si>
  <si>
    <t>TELUS INTERNATIONAL CDA INC</t>
  </si>
  <si>
    <t>KXS CN Equity</t>
  </si>
  <si>
    <t>KINAXIS INC</t>
  </si>
  <si>
    <t>GIB/A CN Equity</t>
  </si>
  <si>
    <t>CGI INC</t>
  </si>
  <si>
    <t>CLS CN Equity</t>
  </si>
  <si>
    <t>CELESTICA INC</t>
  </si>
  <si>
    <t>OTEX CN Equity</t>
  </si>
  <si>
    <t>OPEN TEXT CORP</t>
  </si>
  <si>
    <t>CSU CN Equity</t>
  </si>
  <si>
    <t>CONSTELLATION SOFTWARE INC</t>
  </si>
  <si>
    <t>BB CN Equity</t>
  </si>
  <si>
    <t>BLACKBERRY LTD</t>
  </si>
  <si>
    <t>ENGH CN Equity</t>
  </si>
  <si>
    <t>ENGHOUSE SYSTEMS LTD</t>
  </si>
  <si>
    <t>DSG CN Equity</t>
  </si>
  <si>
    <t>DESCARTES SYSTEMS GRP/THE</t>
  </si>
  <si>
    <t>SHOP CN Equity</t>
  </si>
  <si>
    <t>SHOPIFY INC - CLASS A</t>
  </si>
  <si>
    <t>DND CN Equity</t>
  </si>
  <si>
    <t>DYE &amp; DURHAM LTD</t>
  </si>
  <si>
    <t>LIF CN Equity</t>
  </si>
  <si>
    <t>LABRADOR IRON ORE ROYALTY CO</t>
  </si>
  <si>
    <t>Materials</t>
  </si>
  <si>
    <t>CS CN Equity</t>
  </si>
  <si>
    <t>CAPSTONE MINING CORP</t>
  </si>
  <si>
    <t>TXG CN Equity</t>
  </si>
  <si>
    <t>TOREX GOLD RESOURCES INC</t>
  </si>
  <si>
    <t>LAC CN Equity</t>
  </si>
  <si>
    <t>LITHIUM AMERICAS CORP</t>
  </si>
  <si>
    <t>LUN CN Equity</t>
  </si>
  <si>
    <t>LUNDIN MINING CORP</t>
  </si>
  <si>
    <t>NGD CN Equity</t>
  </si>
  <si>
    <t>NEW GOLD INC</t>
  </si>
  <si>
    <t>TRQ CN Equity</t>
  </si>
  <si>
    <t>TURQUOISE HILL RESOURCES LTD</t>
  </si>
  <si>
    <t>AEM CN Equity</t>
  </si>
  <si>
    <t>AGNICO EAGLE MINES LTD</t>
  </si>
  <si>
    <t>CCL/B CN Equity</t>
  </si>
  <si>
    <t>CCL INDUSTRIES INC - CL B</t>
  </si>
  <si>
    <t>SJ CN Equity</t>
  </si>
  <si>
    <t>STELLA-JONES INC</t>
  </si>
  <si>
    <t>FM CN Equity</t>
  </si>
  <si>
    <t>FIRST QUANTUM MINERALS LTD</t>
  </si>
  <si>
    <t>Semi-annual</t>
  </si>
  <si>
    <t>PAAS CN Equity</t>
  </si>
  <si>
    <t>PAN AMERICAN SILVER CORP</t>
  </si>
  <si>
    <t>WFG CN Equity</t>
  </si>
  <si>
    <t>WEST FRASER TIMBER CO LTD</t>
  </si>
  <si>
    <t>IMG CN Equity</t>
  </si>
  <si>
    <t>IAMGOLD CORP</t>
  </si>
  <si>
    <t>ERO CN Equity</t>
  </si>
  <si>
    <t>ERO COPPER CORP</t>
  </si>
  <si>
    <t>STLC CN Equity</t>
  </si>
  <si>
    <t>STELCO HOLDINGS INC</t>
  </si>
  <si>
    <t>NTR CN Equity</t>
  </si>
  <si>
    <t>NUTRIEN LTD</t>
  </si>
  <si>
    <t>IVN CN Equity</t>
  </si>
  <si>
    <t>IVANHOE MINES LTD-CL A</t>
  </si>
  <si>
    <t>OSK CN Equity</t>
  </si>
  <si>
    <t>OSISKO MINING INC</t>
  </si>
  <si>
    <t>K CN Equity</t>
  </si>
  <si>
    <t>KINROSS GOLD CORP</t>
  </si>
  <si>
    <t>OR CN Equity</t>
  </si>
  <si>
    <t>OSISKO GOLD ROYALTIES LTD</t>
  </si>
  <si>
    <t>OGC CN Equity</t>
  </si>
  <si>
    <t>OCEANAGOLD CORP</t>
  </si>
  <si>
    <t>BTO CN Equity</t>
  </si>
  <si>
    <t>B2GOLD CORP</t>
  </si>
  <si>
    <t>EQX CN Equity</t>
  </si>
  <si>
    <t>EQUINOX GOLD CORP</t>
  </si>
  <si>
    <t>ITP CN Equity</t>
  </si>
  <si>
    <t>INTERTAPE POLYMER GROUP INC</t>
  </si>
  <si>
    <t>ABX CN Equity</t>
  </si>
  <si>
    <t>BARRICK GOLD CORP</t>
  </si>
  <si>
    <t>HBM CN Equity</t>
  </si>
  <si>
    <t>HUDBAY MINERALS INC</t>
  </si>
  <si>
    <t>IFP CN Equity</t>
  </si>
  <si>
    <t>INTERFOR CORP</t>
  </si>
  <si>
    <t>CG CN Equity</t>
  </si>
  <si>
    <t>CENTERRA GOLD INC</t>
  </si>
  <si>
    <t>YRI CN Equity</t>
  </si>
  <si>
    <t>YAMANA GOLD INC</t>
  </si>
  <si>
    <t>SSRM CN Equity</t>
  </si>
  <si>
    <t>SSR MINING INC</t>
  </si>
  <si>
    <t>WDO CN Equity</t>
  </si>
  <si>
    <t>WESDOME GOLD MINES LTD</t>
  </si>
  <si>
    <t>SEA CN Equity</t>
  </si>
  <si>
    <t>SEABRIDGE GOLD INC</t>
  </si>
  <si>
    <t>FVI CN Equity</t>
  </si>
  <si>
    <t>FORTUNA SILVER MINES INC</t>
  </si>
  <si>
    <t>CAS CN Equity</t>
  </si>
  <si>
    <t>CASCADES INC</t>
  </si>
  <si>
    <t>WPK CN Equity</t>
  </si>
  <si>
    <t>WINPAK LTD</t>
  </si>
  <si>
    <t>EDR CN Equity</t>
  </si>
  <si>
    <t>ENDEAVOUR SILVER CORP</t>
  </si>
  <si>
    <t>SVM CN Equity</t>
  </si>
  <si>
    <t>SILVERCORP METALS INC</t>
  </si>
  <si>
    <t>WPM CN Equity</t>
  </si>
  <si>
    <t>WHEATON PRECIOUS METALS CORP</t>
  </si>
  <si>
    <t>PVG CN Equity</t>
  </si>
  <si>
    <t>PRETIUM RESOURCES INC</t>
  </si>
  <si>
    <t>DPM CN Equity</t>
  </si>
  <si>
    <t>DUNDEE PRECIOUS METALS INC</t>
  </si>
  <si>
    <t>KNT CN Equity</t>
  </si>
  <si>
    <t>K92 MINING</t>
  </si>
  <si>
    <t>ELD CN Equity</t>
  </si>
  <si>
    <t>ELDORADO GOLD CORP</t>
  </si>
  <si>
    <t>FNV CN Equity</t>
  </si>
  <si>
    <t>FRANCO-NEVADA CORP</t>
  </si>
  <si>
    <t>NG CN Equity</t>
  </si>
  <si>
    <t>NOVAGOLD RESOURCES INC</t>
  </si>
  <si>
    <t>SSL CN Equity</t>
  </si>
  <si>
    <t>SANDSTORM GOLD LTD</t>
  </si>
  <si>
    <t>MAG CN Equity</t>
  </si>
  <si>
    <t>MAG SILVER CORP</t>
  </si>
  <si>
    <t>AGI CN Equity</t>
  </si>
  <si>
    <t>ALAMOS GOLD INC-CLASS A</t>
  </si>
  <si>
    <t>KL CN Equity</t>
  </si>
  <si>
    <t>KIRKLAND LAKE GOLD LTD</t>
  </si>
  <si>
    <t>SIL CN Equity</t>
  </si>
  <si>
    <t>SILVERCREST METALS INC</t>
  </si>
  <si>
    <t>CFP CN Equity</t>
  </si>
  <si>
    <t>CANFOR CORP</t>
  </si>
  <si>
    <t>MX CN Equity</t>
  </si>
  <si>
    <t>METHANEX CORP</t>
  </si>
  <si>
    <t>FR CN Equity</t>
  </si>
  <si>
    <t>FIRST MAJESTIC SILVER CORP</t>
  </si>
  <si>
    <t>TECK/B CN Equity</t>
  </si>
  <si>
    <t>TECK RESOURCES LTD-CLS B</t>
  </si>
  <si>
    <t>TCL/A CN Equity</t>
  </si>
  <si>
    <t>TRANSCONTINENTAL INC-CL A</t>
  </si>
  <si>
    <t>CUF-U CN Equity</t>
  </si>
  <si>
    <t>COMINAR REAL ESTATE INV-TR U</t>
  </si>
  <si>
    <t>Real Estate</t>
  </si>
  <si>
    <t>CAR-U CN Equity</t>
  </si>
  <si>
    <t>CAN APARTMENT PROP REAL ESTA</t>
  </si>
  <si>
    <t>AIF CN Equity</t>
  </si>
  <si>
    <t>ALTUS GROUP LTD</t>
  </si>
  <si>
    <t>CRR-U CN Equity</t>
  </si>
  <si>
    <t>CROMBIE REAL ESTATE INVESTME</t>
  </si>
  <si>
    <t>BEI-U CN Equity</t>
  </si>
  <si>
    <t>BOARDWALK REAL ESTATE INVEST</t>
  </si>
  <si>
    <t>HR-U CN Equity</t>
  </si>
  <si>
    <t>H&amp;R REAL ESTATE INV-REIT UTS</t>
  </si>
  <si>
    <t>FCR-U CN Equity</t>
  </si>
  <si>
    <t>FIRST CAPITAL REAL ESTATE IN</t>
  </si>
  <si>
    <t>DIR-U CN Equity</t>
  </si>
  <si>
    <t>DREAM INDUSTRIAL REAL ESTATE</t>
  </si>
  <si>
    <t>CHP-U CN Equity</t>
  </si>
  <si>
    <t>CHOICE PROPERTIES REIT</t>
  </si>
  <si>
    <t>CRT-U CN Equity</t>
  </si>
  <si>
    <t>CT REAL ESTATE INVESTMENT TR</t>
  </si>
  <si>
    <t>REI-U CN Equity</t>
  </si>
  <si>
    <t>RIOCAN REAL ESTATE INVST TR</t>
  </si>
  <si>
    <t>KMP-U CN Equity</t>
  </si>
  <si>
    <t>KILLAM APARTMENT REAL ESTATE</t>
  </si>
  <si>
    <t>GRT-U CN Equity</t>
  </si>
  <si>
    <t>GRANITE REAL ESTATE INVESTME</t>
  </si>
  <si>
    <t>AX-U CN Equity</t>
  </si>
  <si>
    <t>ARTIS REAL ESTATE INVESTMENT</t>
  </si>
  <si>
    <t>AP-U CN Equity</t>
  </si>
  <si>
    <t>ALLIED PROPERTIES REAL ESTAT</t>
  </si>
  <si>
    <t>IIP-U CN Equity</t>
  </si>
  <si>
    <t>INTERRENT REAL ESTATE INVEST</t>
  </si>
  <si>
    <t>SRU-U CN Equity</t>
  </si>
  <si>
    <t>SMARTCENTRES REAL ESTATE INV</t>
  </si>
  <si>
    <t>SMU-U CN Equity</t>
  </si>
  <si>
    <t>SUMMIT INDUSTRIAL INCOME REI</t>
  </si>
  <si>
    <t>CIGI CN Equity</t>
  </si>
  <si>
    <t>COLLIERS INTERNATIONAL GROUP</t>
  </si>
  <si>
    <t>TCN CN Equity</t>
  </si>
  <si>
    <t>TRICON RESIDENTIAL INC</t>
  </si>
  <si>
    <t>NWH-U CN Equity</t>
  </si>
  <si>
    <t>NORTHWEST HEALTHCARE PROPERT</t>
  </si>
  <si>
    <t>D-U CN Equity</t>
  </si>
  <si>
    <t>DREAM OFFICE REAL ESTATE INV</t>
  </si>
  <si>
    <t>FSV CN Equity</t>
  </si>
  <si>
    <t>FIRSTSERVICE CORP</t>
  </si>
  <si>
    <t>SPB CN Equity</t>
  </si>
  <si>
    <t>SUPERIOR PLUS CORP</t>
  </si>
  <si>
    <t>Utilities</t>
  </si>
  <si>
    <t>FTS CN Equity</t>
  </si>
  <si>
    <t>FORTIS INC</t>
  </si>
  <si>
    <t>EMA CN Equity</t>
  </si>
  <si>
    <t>EMERA INC</t>
  </si>
  <si>
    <t>BLX CN Equity</t>
  </si>
  <si>
    <t>BORALEX INC -A</t>
  </si>
  <si>
    <t>RNW CN Equity</t>
  </si>
  <si>
    <t>TRANSALTA RENEWABLES INC</t>
  </si>
  <si>
    <t>ACO/X CN Equity</t>
  </si>
  <si>
    <t>ATCO LTD -CLASS I</t>
  </si>
  <si>
    <t>BEP-U CN Equity</t>
  </si>
  <si>
    <t>BROOKFIELD RENEWABLE PARTNER</t>
  </si>
  <si>
    <t>TA CN Equity</t>
  </si>
  <si>
    <t>TRANSALTA CORP</t>
  </si>
  <si>
    <t>AQN CN Equity</t>
  </si>
  <si>
    <t>ALGONQUIN POWER &amp; UTILITIES</t>
  </si>
  <si>
    <t>INE CN Equity</t>
  </si>
  <si>
    <t>INNERGEX RENEWABLE ENERGY</t>
  </si>
  <si>
    <t>CPX CN Equity</t>
  </si>
  <si>
    <t>CAPITAL POWER CORP</t>
  </si>
  <si>
    <t>ALA CN Equity</t>
  </si>
  <si>
    <t>ALTAGAS LTD</t>
  </si>
  <si>
    <t>BIP-U CN Equity</t>
  </si>
  <si>
    <t>BROOKFIELD INFRASTRUCTURE PA</t>
  </si>
  <si>
    <t>NPI CN Equity</t>
  </si>
  <si>
    <t>NORTHLAND POWER INC</t>
  </si>
  <si>
    <t>H CN Equity</t>
  </si>
  <si>
    <t>HYDRO ONE LTD</t>
  </si>
  <si>
    <t>CU CN Equity</t>
  </si>
  <si>
    <t>CANADIAN UTILITIES LTD-A</t>
  </si>
  <si>
    <t>The BLOOMBERG PROFESSIONAL service, BLOOMBERG Data and BLOOMBERG Order Management Systems (the "Services") are owned and distributed locally by Bloomberg Finance L.P. ("BFLP") and its subsidiaries in all jurisdictions other than Argentina, Bermuda, China, India, Japan and Korea (the "BLP Countries"). BFLP is a wholly-owned subsidiary of Bloomberg L.P. ("BLP"). BLP provides BFLP with all global marketing and operational support and service for the Services and distributes the Services either directly or through a non-BFLP subsidiary in the BLP Countries. The Services include electronic trading and order-routing services, which are available only to sophisticated institutional investors and only where necessary legal clearances have been obtained. BFLP, BLP and their affiliates do not provide investment advice or guarantee the accuracy of prices or information in the Services. Nothing on the Services shall constitute an offering of financial instruments by BFLP, BLP or their affiliates. BLOOMBERG, BLOOMBERG PROFESSIONAL, BLOOMBERG MARKET, BLOOMBERG NEWS, BLOOMBERG ANYWHERE, BLOOMBERG TRADEBOOK, BLOOMBERG BONDTRADER, BLOOMBERG TELEVISION, BLOOMBERG RADIO, BLOOMBERG PRESS and BLOOMBERG.COM are trademarks and service marks of BFLP, a Delaware limited partnership, or its subsidiaries.</t>
  </si>
  <si>
    <t xml:space="preserve"> </t>
  </si>
  <si>
    <t xml:space="preserve">BORALEX INC </t>
  </si>
  <si>
    <t>CORUS ENTERTAINMENT INC</t>
  </si>
  <si>
    <t xml:space="preserve">QUEBECOR INC </t>
  </si>
  <si>
    <t>ROGERS COMMUNICATIONS INC</t>
  </si>
  <si>
    <t>SHAW COMMUNICATIONS INC</t>
  </si>
  <si>
    <t>RESTAURANT BRANDS INTERNATIONAL INC.</t>
  </si>
  <si>
    <t>ARITZIA INC</t>
  </si>
  <si>
    <t>BRP INC</t>
  </si>
  <si>
    <t>SPIN MASTER CORP</t>
  </si>
  <si>
    <t>CANADIAN TIRE CORP</t>
  </si>
  <si>
    <t>NORTH WEST CO INC</t>
  </si>
  <si>
    <t xml:space="preserve">EMPIRE CO LTD </t>
  </si>
  <si>
    <t>METRO INC</t>
  </si>
  <si>
    <t>Security</t>
  </si>
  <si>
    <t>Price</t>
  </si>
  <si>
    <t>Jan. 4</t>
  </si>
  <si>
    <t>Buys</t>
  </si>
  <si>
    <t>Holds</t>
  </si>
  <si>
    <t>Sells</t>
  </si>
  <si>
    <t>Avg. Target Price</t>
  </si>
  <si>
    <t>Forecast Price</t>
  </si>
  <si>
    <t>Return</t>
  </si>
  <si>
    <t xml:space="preserve">PARAMOUNT RESOURCES LTD </t>
  </si>
  <si>
    <t>ELEMENT FLEET MANAGEMENT CORP</t>
  </si>
  <si>
    <t>BROOKFIELD ASSET MANAGEMENT INC.</t>
  </si>
  <si>
    <t>WELL HEALTH TECHNOLOGIES CORP</t>
  </si>
  <si>
    <t>TILRAY INC</t>
  </si>
  <si>
    <t>CHARTWELL RETIREMENT RESIDENCES</t>
  </si>
  <si>
    <t>BOMBARDIER INC</t>
  </si>
  <si>
    <t>GFL ENVIRONMENTAL INC</t>
  </si>
  <si>
    <t>BROOKFIELD BUSINESS PARTNERS LP</t>
  </si>
  <si>
    <t>ATS AUTOMATION TOOLING SYSTEMS INC.</t>
  </si>
  <si>
    <t>BADGER INFRASTRUCTURE SOLUTIONS LTD</t>
  </si>
  <si>
    <t>WESTSHORE TERMINALS INVESTMENT CORP</t>
  </si>
  <si>
    <t>CANADIAN NATL RAILWAY COMPANY</t>
  </si>
  <si>
    <t>LION ELECTRIC COMPANY</t>
  </si>
  <si>
    <t>NUVEI CORP</t>
  </si>
  <si>
    <t xml:space="preserve">SHOPIFY INC </t>
  </si>
  <si>
    <t>CONVERGE TECHNOLOGY SOLUTIONS CORP</t>
  </si>
  <si>
    <t>DESCARTES SYSTEMS GROUP INC</t>
  </si>
  <si>
    <t>K92 MINING INC</t>
  </si>
  <si>
    <t>ALAMOS GOLD INC</t>
  </si>
  <si>
    <t>TRANSCONTINENTAL INC</t>
  </si>
  <si>
    <t>IVANHOE MINES LTD</t>
  </si>
  <si>
    <t xml:space="preserve">CCL INDUSTRIES INC </t>
  </si>
  <si>
    <t>TECK RESOURCES LTD</t>
  </si>
  <si>
    <t>LABRADOR IRON ORE ROYALTY CORP</t>
  </si>
  <si>
    <t>H&amp;R REIT</t>
  </si>
  <si>
    <t>INTERRENT REIT</t>
  </si>
  <si>
    <t>CAN APARTMENT PROPERTIES REIT</t>
  </si>
  <si>
    <t>ALLIED PROPERTIES REIT</t>
  </si>
  <si>
    <t>FIRST CAPITAL REIT</t>
  </si>
  <si>
    <t>DREAM INDUSTRIAL REIT</t>
  </si>
  <si>
    <t>BOARDWALK REIT</t>
  </si>
  <si>
    <t>SUMMIT INDUSTRIAL INCOME REIT</t>
  </si>
  <si>
    <t>KILLAM APARTMENT REIT</t>
  </si>
  <si>
    <t>CT REIT</t>
  </si>
  <si>
    <t>RIOCAN REIT</t>
  </si>
  <si>
    <t>NORTHWEST HEALTHCARE PROPERTIES REIT</t>
  </si>
  <si>
    <t>CROMBIE REIT</t>
  </si>
  <si>
    <t>DREAM OFFICE REIT</t>
  </si>
  <si>
    <t>GRANITE REIT</t>
  </si>
  <si>
    <t>ARTIS REIT</t>
  </si>
  <si>
    <t>SMARTCENTRES REIT</t>
  </si>
  <si>
    <t>COMINAR REIT</t>
  </si>
  <si>
    <t>INNERGEX RENEWABLE ENERGY INC</t>
  </si>
  <si>
    <t>BROOKFIELD RENEWABLE PARTNERS LP</t>
  </si>
  <si>
    <t>ALGONQUIN POWER &amp; UTILITIES CORP</t>
  </si>
  <si>
    <t xml:space="preserve">ATCO LTD </t>
  </si>
  <si>
    <t>BROOKFIELD INFRASTRUCTURE PARTNERS LP</t>
  </si>
  <si>
    <t>CANADIAN UTILITIES LTD</t>
  </si>
  <si>
    <t>Source: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</si>
</sst>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00%"/>
    <numFmt numFmtId="165" formatCode="##0"/>
    <numFmt numFmtId="166" formatCode="#,##0.##"/>
    <numFmt numFmtId="167" formatCode="#,##0.###"/>
    <numFmt numFmtId="168" formatCode="mm/dd/yyyy"/>
  </numFmts>
  <fonts count="12">
    <font>
      <sz val="11"/>
      <name val="Calibri"/>
    </font>
    <font>
      <sz val="18"/>
      <name val="Arial Unicode MS"/>
    </font>
    <font>
      <b/>
      <sz val="12"/>
      <color rgb="FFFFFFFF"/>
      <name val="Arial Unicode MS"/>
    </font>
    <font>
      <sz val="9"/>
      <name val="Arial Unicode MS"/>
    </font>
    <font>
      <b/>
      <sz val="9"/>
      <name val="Arial Unicode MS"/>
    </font>
    <font>
      <sz val="6"/>
      <name val="Arial Unicode MS"/>
    </font>
    <font>
      <sz val="10"/>
      <name val="Arial"/>
    </font>
    <font>
      <b/>
      <sz val="10"/>
      <name val="Arial"/>
    </font>
    <font>
      <sz val="11"/>
      <name val="Calibri"/>
    </font>
    <font>
      <b/>
      <sz val="10"/>
      <name val="Arial"/>
      <family val="2"/>
    </font>
    <font>
      <sz val="10"/>
      <name val="Arial"/>
      <family val="2"/>
    </font>
    <font>
      <b/>
      <u/>
      <sz val="10"/>
      <name val="Arial"/>
      <family val="2"/>
    </font>
  </fonts>
  <fills count="4">
    <fill>
      <patternFill patternType="none"/>
    </fill>
    <fill>
      <patternFill patternType="gray125"/>
    </fill>
    <fill>
      <patternFill patternType="solid">
        <fgColor rgb="FF93A183"/>
      </patternFill>
    </fill>
    <fill>
      <patternFill patternType="solid">
        <fgColor rgb="FFB8C2AD"/>
      </patternFill>
    </fill>
  </fills>
  <borders count="1">
    <border>
      <left/>
      <right/>
      <top/>
      <bottom/>
      <diagonal/>
    </border>
  </borders>
  <cellStyleXfs count="31">
    <xf numFmtId="0" fontId="0" fillId="0" borderId="0"/>
    <xf numFmtId="0" fontId="1" fillId="0" borderId="0">
      <alignment horizontal="left"/>
    </xf>
    <xf numFmtId="0" fontId="1" fillId="0" borderId="0">
      <alignment horizontal="left"/>
    </xf>
    <xf numFmtId="0" fontId="2" fillId="2" borderId="0">
      <alignment horizontal="left"/>
    </xf>
    <xf numFmtId="0" fontId="4" fillId="3" borderId="0">
      <alignment horizontal="center"/>
    </xf>
    <xf numFmtId="164" fontId="3" fillId="0" borderId="0"/>
    <xf numFmtId="164" fontId="4" fillId="0" borderId="0"/>
    <xf numFmtId="165" fontId="3" fillId="0" borderId="0"/>
    <xf numFmtId="166" fontId="3" fillId="0" borderId="0"/>
    <xf numFmtId="167" fontId="3" fillId="0" borderId="0"/>
    <xf numFmtId="165" fontId="4" fillId="0" borderId="0"/>
    <xf numFmtId="166" fontId="4" fillId="0" borderId="0"/>
    <xf numFmtId="167" fontId="4" fillId="0" borderId="0"/>
    <xf numFmtId="0" fontId="3" fillId="0" borderId="0"/>
    <xf numFmtId="0" fontId="4" fillId="0" borderId="0"/>
    <xf numFmtId="0" fontId="3" fillId="0" borderId="0">
      <alignment horizontal="right"/>
    </xf>
    <xf numFmtId="0" fontId="4" fillId="0" borderId="0">
      <alignment horizontal="right"/>
    </xf>
    <xf numFmtId="0" fontId="3" fillId="0" borderId="0">
      <alignment horizontal="left"/>
    </xf>
    <xf numFmtId="0" fontId="3" fillId="0" borderId="0">
      <alignment horizontal="right"/>
    </xf>
    <xf numFmtId="0" fontId="4" fillId="0" borderId="0">
      <alignment horizontal="left"/>
    </xf>
    <xf numFmtId="0" fontId="4" fillId="0" borderId="0">
      <alignment horizontal="right"/>
    </xf>
    <xf numFmtId="0" fontId="5" fillId="0" borderId="0">
      <alignment vertical="top" wrapText="1"/>
    </xf>
    <xf numFmtId="168" fontId="3" fillId="0" borderId="0">
      <alignment horizontal="left"/>
    </xf>
    <xf numFmtId="168" fontId="3" fillId="0" borderId="0">
      <alignment horizontal="right"/>
    </xf>
    <xf numFmtId="168" fontId="3" fillId="0" borderId="0">
      <alignment horizontal="left"/>
    </xf>
    <xf numFmtId="168" fontId="4" fillId="0" borderId="0">
      <alignment horizontal="left"/>
    </xf>
    <xf numFmtId="168" fontId="4" fillId="0" borderId="0">
      <alignment horizontal="right"/>
    </xf>
    <xf numFmtId="168" fontId="4" fillId="0" borderId="0">
      <alignment horizontal="left"/>
    </xf>
    <xf numFmtId="0" fontId="3" fillId="0" borderId="0"/>
    <xf numFmtId="44" fontId="8" fillId="0" borderId="0" applyFont="0" applyFill="0" applyBorder="0" applyAlignment="0" applyProtection="0"/>
    <xf numFmtId="9" fontId="8" fillId="0" borderId="0" applyFont="0" applyFill="0" applyBorder="0" applyAlignment="0" applyProtection="0"/>
  </cellStyleXfs>
  <cellXfs count="26">
    <xf numFmtId="0" fontId="0" fillId="0" borderId="0" xfId="0" applyNumberFormat="1" applyFont="1" applyProtection="1"/>
    <xf numFmtId="0" fontId="3" fillId="0" borderId="0" xfId="28" applyNumberFormat="1" applyFont="1" applyProtection="1"/>
    <xf numFmtId="0" fontId="3" fillId="0" borderId="0" xfId="28" applyNumberFormat="1" applyFont="1" applyAlignment="1" applyProtection="1">
      <alignment horizontal="left"/>
    </xf>
    <xf numFmtId="2" fontId="3" fillId="0" borderId="0" xfId="28" applyNumberFormat="1" applyFont="1" applyAlignment="1" applyProtection="1">
      <alignment horizontal="right"/>
    </xf>
    <xf numFmtId="0" fontId="6" fillId="0" borderId="0" xfId="28" applyNumberFormat="1" applyFont="1" applyProtection="1"/>
    <xf numFmtId="0" fontId="6" fillId="0" borderId="0" xfId="13" applyNumberFormat="1" applyFont="1" applyAlignment="1" applyProtection="1">
      <alignment horizontal="left"/>
    </xf>
    <xf numFmtId="2" fontId="6" fillId="0" borderId="0" xfId="28" applyNumberFormat="1" applyFont="1" applyAlignment="1" applyProtection="1">
      <alignment horizontal="right"/>
    </xf>
    <xf numFmtId="0" fontId="6" fillId="0" borderId="0" xfId="28" applyNumberFormat="1" applyFont="1" applyAlignment="1" applyProtection="1">
      <alignment horizontal="left"/>
    </xf>
    <xf numFmtId="0" fontId="7" fillId="3" borderId="0" xfId="4" applyNumberFormat="1" applyFont="1" applyFill="1" applyAlignment="1" applyProtection="1">
      <alignment horizontal="center"/>
    </xf>
    <xf numFmtId="0" fontId="5" fillId="0" borderId="0" xfId="21" applyNumberFormat="1" applyFont="1" applyAlignment="1" applyProtection="1">
      <alignment vertical="top" wrapText="1"/>
    </xf>
    <xf numFmtId="0" fontId="9" fillId="0" borderId="0" xfId="28" applyNumberFormat="1" applyFont="1" applyAlignment="1" applyProtection="1">
      <alignment horizontal="left"/>
    </xf>
    <xf numFmtId="2" fontId="9" fillId="0" borderId="0" xfId="28" applyNumberFormat="1" applyFont="1" applyAlignment="1" applyProtection="1">
      <alignment horizontal="right"/>
    </xf>
    <xf numFmtId="0" fontId="9" fillId="0" borderId="0" xfId="28" applyNumberFormat="1" applyFont="1" applyProtection="1"/>
    <xf numFmtId="0" fontId="10" fillId="0" borderId="0" xfId="13" applyNumberFormat="1" applyFont="1" applyAlignment="1" applyProtection="1">
      <alignment horizontal="left"/>
    </xf>
    <xf numFmtId="0" fontId="10" fillId="0" borderId="0" xfId="28" applyNumberFormat="1" applyFont="1" applyAlignment="1" applyProtection="1">
      <alignment horizontal="left"/>
    </xf>
    <xf numFmtId="0" fontId="11" fillId="0" borderId="0" xfId="28" applyNumberFormat="1" applyFont="1" applyAlignment="1" applyProtection="1">
      <alignment horizontal="left"/>
    </xf>
    <xf numFmtId="1" fontId="6" fillId="0" borderId="0" xfId="28" applyNumberFormat="1" applyFont="1" applyAlignment="1" applyProtection="1">
      <alignment horizontal="center"/>
    </xf>
    <xf numFmtId="1" fontId="9" fillId="0" borderId="0" xfId="28" applyNumberFormat="1" applyFont="1" applyAlignment="1" applyProtection="1">
      <alignment horizontal="center"/>
    </xf>
    <xf numFmtId="2" fontId="6" fillId="0" borderId="0" xfId="28" applyNumberFormat="1" applyFont="1" applyAlignment="1" applyProtection="1">
      <alignment horizontal="center"/>
    </xf>
    <xf numFmtId="2" fontId="9" fillId="0" borderId="0" xfId="28" applyNumberFormat="1" applyFont="1" applyAlignment="1" applyProtection="1">
      <alignment horizontal="center"/>
    </xf>
    <xf numFmtId="44" fontId="6" fillId="0" borderId="0" xfId="29" applyFont="1" applyAlignment="1" applyProtection="1">
      <alignment horizontal="center"/>
    </xf>
    <xf numFmtId="44" fontId="9" fillId="0" borderId="0" xfId="29" applyFont="1" applyAlignment="1" applyProtection="1">
      <alignment horizontal="center"/>
    </xf>
    <xf numFmtId="2" fontId="3" fillId="0" borderId="0" xfId="28" applyNumberFormat="1" applyFont="1" applyAlignment="1" applyProtection="1">
      <alignment horizontal="center"/>
    </xf>
    <xf numFmtId="9" fontId="6" fillId="0" borderId="0" xfId="30" applyFont="1" applyAlignment="1" applyProtection="1">
      <alignment horizontal="center"/>
    </xf>
    <xf numFmtId="9" fontId="9" fillId="0" borderId="0" xfId="30" applyFont="1" applyAlignment="1" applyProtection="1">
      <alignment horizontal="center"/>
    </xf>
    <xf numFmtId="9" fontId="3" fillId="0" borderId="0" xfId="30" applyFont="1" applyAlignment="1" applyProtection="1">
      <alignment horizontal="center"/>
    </xf>
  </cellXfs>
  <cellStyles count="31">
    <cellStyle name="bolddate" xfId="25"/>
    <cellStyle name="boldleftdate" xfId="27"/>
    <cellStyle name="boldnoDecimalDigits" xfId="10"/>
    <cellStyle name="boldpercentage" xfId="6"/>
    <cellStyle name="boldrightdate" xfId="26"/>
    <cellStyle name="boldthreeDecimalDigits" xfId="12"/>
    <cellStyle name="boldtwoDecimalDigits" xfId="11"/>
    <cellStyle name="Currency" xfId="29" builtinId="4"/>
    <cellStyle name="date" xfId="22"/>
    <cellStyle name="defaultsheetstyle" xfId="28"/>
    <cellStyle name="disclaimer" xfId="21"/>
    <cellStyle name="leftdate" xfId="24"/>
    <cellStyle name="leftplainBoldText" xfId="19"/>
    <cellStyle name="leftplainText" xfId="17"/>
    <cellStyle name="noDecimalDigits" xfId="7"/>
    <cellStyle name="Normal" xfId="0" builtinId="0"/>
    <cellStyle name="Percent" xfId="30" builtinId="5"/>
    <cellStyle name="percentage" xfId="5"/>
    <cellStyle name="plainBoldText" xfId="14"/>
    <cellStyle name="plainBoldValues" xfId="16"/>
    <cellStyle name="plainText" xfId="13"/>
    <cellStyle name="plainValues" xfId="15"/>
    <cellStyle name="rightdate" xfId="23"/>
    <cellStyle name="rightplainBoldText" xfId="20"/>
    <cellStyle name="rightplainText" xfId="18"/>
    <cellStyle name="sheetReportTitle" xfId="2"/>
    <cellStyle name="sheetTitle" xfId="1"/>
    <cellStyle name="tableHeader" xfId="3"/>
    <cellStyle name="tablesubHeader" xfId="4"/>
    <cellStyle name="threeDecimalDigits" xfId="9"/>
    <cellStyle name="twoDecimalDigits"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BDP|11597840664930488582</stp>
        <tr r="Q102" s="1"/>
      </tp>
      <tp t="s">
        <v>#N/A N/A</v>
        <stp/>
        <stp>BDP|16157494113289186038</stp>
        <tr r="M83" s="1"/>
      </tp>
      <tp t="s">
        <v>#N/A N/A</v>
        <stp/>
        <stp>BDP|12002477096212013785</stp>
        <tr r="M160" s="1"/>
      </tp>
      <tp t="s">
        <v>#N/A N/A</v>
        <stp/>
        <stp>BDP|11556946921269943918</stp>
        <tr r="Q243" s="1"/>
      </tp>
      <tp t="s">
        <v>#N/A N/A</v>
        <stp/>
        <stp>BDP|16117984755174506418</stp>
        <tr r="O173" s="1"/>
      </tp>
      <tp t="s">
        <v>#N/A N/A</v>
        <stp/>
        <stp>BDP|10674695563132269867</stp>
        <tr r="G212" s="1"/>
      </tp>
      <tp t="s">
        <v>#N/A N/A</v>
        <stp/>
        <stp>BDP|17211393593122177514</stp>
        <tr r="Q111" s="1"/>
      </tp>
      <tp t="s">
        <v>#N/A N/A</v>
        <stp/>
        <stp>BDP|13845456488606462395</stp>
        <tr r="G171" s="1"/>
      </tp>
      <tp t="s">
        <v>#N/A N/A</v>
        <stp/>
        <stp>BDP|17410934519387476227</stp>
        <tr r="Q109" s="1"/>
      </tp>
      <tp t="s">
        <v>#N/A N/A</v>
        <stp/>
        <stp>BDP|15777147806867792993</stp>
        <tr r="O39" s="1"/>
      </tp>
      <tp t="s">
        <v>#N/A N/A</v>
        <stp/>
        <stp>BDP|12616811116978951921</stp>
        <tr r="G41" s="1"/>
      </tp>
      <tp t="s">
        <v>#N/A N/A</v>
        <stp/>
        <stp>BDP|15136694777899668734</stp>
        <tr r="O212" s="1"/>
      </tp>
      <tp t="s">
        <v>#N/A N/A</v>
        <stp/>
        <stp>BDP|17888915070317629451</stp>
        <tr r="G45" s="1"/>
      </tp>
      <tp t="s">
        <v>#N/A N/A</v>
        <stp/>
        <stp>BDP|18035487030863579678</stp>
        <tr r="G114" s="1"/>
      </tp>
      <tp t="s">
        <v>#N/A N/A</v>
        <stp/>
        <stp>BDP|16667546771459890760</stp>
        <tr r="M210" s="1"/>
      </tp>
      <tp t="s">
        <v>#N/A N/A</v>
        <stp/>
        <stp>BDP|14959568416212123849</stp>
        <tr r="Q154" s="1"/>
      </tp>
      <tp t="s">
        <v>#N/A N/A</v>
        <stp/>
        <stp>BDP|17780277652808294219</stp>
        <tr r="M40" s="1"/>
      </tp>
      <tp t="s">
        <v>#N/A N/A</v>
        <stp/>
        <stp>BDP|16755854680594049811</stp>
        <tr r="M164" s="1"/>
      </tp>
      <tp t="s">
        <v>#N/A N/A</v>
        <stp/>
        <stp>BDP|12631648987312554438</stp>
        <tr r="M54" s="1"/>
      </tp>
      <tp t="s">
        <v>#N/A N/A</v>
        <stp/>
        <stp>BDP|14798303377903764953</stp>
        <tr r="O44" s="1"/>
      </tp>
      <tp t="s">
        <v>#N/A N/A</v>
        <stp/>
        <stp>BDP|14345255035276378920</stp>
        <tr r="G149" s="1"/>
      </tp>
      <tp t="s">
        <v>#N/A N/A</v>
        <stp/>
        <stp>BDP|16082954073841482308</stp>
        <tr r="O36" s="1"/>
      </tp>
      <tp t="s">
        <v>#N/A N/A</v>
        <stp/>
        <stp>BDP|15458125287384482207</stp>
        <tr r="Q155" s="1"/>
      </tp>
      <tp t="s">
        <v>#N/A N/A</v>
        <stp/>
        <stp>BDP|17519231197641644739</stp>
        <tr r="Q91" s="1"/>
      </tp>
      <tp t="s">
        <v>#N/A N/A</v>
        <stp/>
        <stp>BDP|16264959572384524644</stp>
        <tr r="Q34" s="1"/>
      </tp>
      <tp t="s">
        <v>#N/A N/A</v>
        <stp/>
        <stp>BDP|12589301465289773402</stp>
        <tr r="M21" s="1"/>
      </tp>
      <tp t="s">
        <v>#N/A N/A</v>
        <stp/>
        <stp>BDP|10195875808875040791</stp>
        <tr r="G140" s="1"/>
      </tp>
      <tp t="s">
        <v>#N/A N/A</v>
        <stp/>
        <stp>BDP|10744415590892106509</stp>
        <tr r="M88" s="1"/>
      </tp>
      <tp t="s">
        <v>#N/A N/A</v>
        <stp/>
        <stp>BDP|10811041044509683674</stp>
        <tr r="M144" s="1"/>
      </tp>
      <tp t="s">
        <v>#N/A N/A</v>
        <stp/>
        <stp>BDP|17152626198744659742</stp>
        <tr r="G26" s="1"/>
      </tp>
      <tp t="s">
        <v>#N/A N/A</v>
        <stp/>
        <stp>BDP|18307647158252046278</stp>
        <tr r="M97" s="1"/>
      </tp>
      <tp t="s">
        <v>#N/A N/A</v>
        <stp/>
        <stp>BDP|10332438585113440496</stp>
        <tr r="M229" s="1"/>
      </tp>
      <tp t="s">
        <v>#N/A N/A</v>
        <stp/>
        <stp>BDP|10644086880767524436</stp>
        <tr r="G7" s="1"/>
      </tp>
      <tp t="s">
        <v>#N/A N/A</v>
        <stp/>
        <stp>BDP|15688558702188975334</stp>
        <tr r="Q194" s="1"/>
      </tp>
      <tp t="s">
        <v>#N/A N/A</v>
        <stp/>
        <stp>BDP|14977224685903798622</stp>
        <tr r="O97" s="1"/>
      </tp>
      <tp t="s">
        <v>#N/A N/A</v>
        <stp/>
        <stp>BDP|13741268988407598565</stp>
        <tr r="O138" s="1"/>
      </tp>
      <tp t="s">
        <v>#N/A N/A</v>
        <stp/>
        <stp>BDP|15630786286217414619</stp>
        <tr r="Q186" s="1"/>
      </tp>
      <tp t="s">
        <v>#N/A N/A</v>
        <stp/>
        <stp>BDP|17638580857229142555</stp>
        <tr r="Q118" s="1"/>
      </tp>
      <tp t="s">
        <v>#N/A N/A</v>
        <stp/>
        <stp>BDP|13938265205212246857</stp>
        <tr r="Q28" s="1"/>
      </tp>
      <tp t="s">
        <v>#N/A N/A</v>
        <stp/>
        <stp>BDP|12625606150803302993</stp>
        <tr r="O128" s="1"/>
      </tp>
      <tp t="s">
        <v>#N/A N/A</v>
        <stp/>
        <stp>BDP|17141359773558948016</stp>
        <tr r="G122" s="1"/>
      </tp>
      <tp t="s">
        <v>#N/A N/A</v>
        <stp/>
        <stp>BDP|13882968572732189429</stp>
        <tr r="Q69" s="1"/>
      </tp>
      <tp t="s">
        <v>#N/A N/A</v>
        <stp/>
        <stp>BDP|13060036577169312686</stp>
        <tr r="O10" s="1"/>
      </tp>
      <tp t="s">
        <v>#N/A N/A</v>
        <stp/>
        <stp>BDP|16643969259292241350</stp>
        <tr r="O174" s="1"/>
      </tp>
      <tp t="s">
        <v>#N/A N/A</v>
        <stp/>
        <stp>BDP|11750740303614785997</stp>
        <tr r="M216" s="1"/>
      </tp>
      <tp t="s">
        <v>#N/A N/A</v>
        <stp/>
        <stp>BDP|17577329887462358531</stp>
        <tr r="O87" s="1"/>
      </tp>
      <tp t="s">
        <v>#N/A N/A</v>
        <stp/>
        <stp>BDP|11952684192160026503</stp>
        <tr r="Q162" s="1"/>
      </tp>
      <tp t="s">
        <v>#N/A N/A</v>
        <stp/>
        <stp>BDP|15021856105294306206</stp>
        <tr r="O235" s="1"/>
      </tp>
      <tp t="s">
        <v>#N/A N/A</v>
        <stp/>
        <stp>BDP|13774352920628716162</stp>
        <tr r="G150" s="1"/>
      </tp>
      <tp t="s">
        <v>#N/A N/A</v>
        <stp/>
        <stp>BDP|14831608149574418971</stp>
        <tr r="G141" s="1"/>
      </tp>
      <tp t="s">
        <v>#N/A N/A</v>
        <stp/>
        <stp>BDP|14839321622837924934</stp>
        <tr r="O49" s="1"/>
      </tp>
      <tp t="s">
        <v>#N/A N/A</v>
        <stp/>
        <stp>BDP|15729803483607632979</stp>
        <tr r="M239" s="1"/>
      </tp>
      <tp t="s">
        <v>#N/A N/A</v>
        <stp/>
        <stp>BDP|12427892347621776741</stp>
        <tr r="M7" s="1"/>
      </tp>
      <tp t="s">
        <v>#N/A N/A</v>
        <stp/>
        <stp>BDP|12588728743719528082</stp>
        <tr r="M25" s="1"/>
      </tp>
      <tp t="s">
        <v>#N/A N/A</v>
        <stp/>
        <stp>BDP|12004389980370837184</stp>
        <tr r="G134" s="1"/>
      </tp>
      <tp t="s">
        <v>#N/A N/A</v>
        <stp/>
        <stp>BDP|10802617526135161942</stp>
        <tr r="O243" s="1"/>
      </tp>
      <tp t="s">
        <v>#N/A N/A</v>
        <stp/>
        <stp>BDP|10669211107439829353</stp>
        <tr r="O189" s="1"/>
      </tp>
      <tp t="s">
        <v>#N/A N/A</v>
        <stp/>
        <stp>BDP|16290197474199482176</stp>
        <tr r="G215" s="1"/>
      </tp>
      <tp t="s">
        <v>#N/A N/A</v>
        <stp/>
        <stp>BDP|18313511225603898409</stp>
        <tr r="O16" s="1"/>
      </tp>
      <tp t="s">
        <v>#N/A N/A</v>
        <stp/>
        <stp>BDP|13907366282602493270</stp>
        <tr r="M179" s="1"/>
      </tp>
      <tp t="s">
        <v>#N/A N/A</v>
        <stp/>
        <stp>BDP|12369742292245361184</stp>
        <tr r="Q36" s="1"/>
      </tp>
      <tp t="s">
        <v>#N/A N/A</v>
        <stp/>
        <stp>BDP|11903974582990873857</stp>
        <tr r="Q46" s="1"/>
      </tp>
      <tp t="s">
        <v>#N/A N/A</v>
        <stp/>
        <stp>BDP|11992797142769462372</stp>
        <tr r="Q225" s="1"/>
      </tp>
      <tp t="s">
        <v>#N/A N/A</v>
        <stp/>
        <stp>BDP|15183832323416984187</stp>
        <tr r="G240" s="1"/>
      </tp>
      <tp t="s">
        <v>#N/A N/A</v>
        <stp/>
        <stp>BDP|14206732882376096506</stp>
        <tr r="Q214" s="1"/>
      </tp>
      <tp t="s">
        <v>#N/A N/A</v>
        <stp/>
        <stp>BDP|15159426307708622118</stp>
        <tr r="Q21" s="1"/>
      </tp>
      <tp t="s">
        <v>#N/A N/A</v>
        <stp/>
        <stp>BDP|15899489717751537919</stp>
        <tr r="M67" s="1"/>
      </tp>
      <tp t="s">
        <v>#N/A N/A</v>
        <stp/>
        <stp>BDP|13066285809939052056</stp>
        <tr r="G179" s="1"/>
      </tp>
      <tp t="s">
        <v>#N/A N/A</v>
        <stp/>
        <stp>BDP|18253320853151729700</stp>
        <tr r="M127" s="1"/>
      </tp>
      <tp t="s">
        <v>#N/A N/A</v>
        <stp/>
        <stp>BDP|14187970971945338707</stp>
        <tr r="G92" s="1"/>
      </tp>
      <tp t="s">
        <v>#N/A N/A</v>
        <stp/>
        <stp>BDP|11024864453707474367</stp>
        <tr r="G205" s="1"/>
      </tp>
      <tp t="s">
        <v>#N/A N/A</v>
        <stp/>
        <stp>BDP|14544634585480236260</stp>
        <tr r="M24" s="1"/>
      </tp>
      <tp t="s">
        <v>#N/A N/A</v>
        <stp/>
        <stp>BDP|15021237296443245510</stp>
        <tr r="M234" s="1"/>
      </tp>
      <tp t="s">
        <v>#N/A N/A</v>
        <stp/>
        <stp>BDP|17357603784740571142</stp>
        <tr r="O171" s="1"/>
      </tp>
      <tp t="s">
        <v>#N/A N/A</v>
        <stp/>
        <stp>BDP|14269131359859896081</stp>
        <tr r="M158" s="1"/>
      </tp>
      <tp t="s">
        <v>#N/A N/A</v>
        <stp/>
        <stp>BDP|18371724239565630062</stp>
        <tr r="O31" s="1"/>
      </tp>
      <tp t="s">
        <v>#N/A N/A</v>
        <stp/>
        <stp>BDP|10058447486684964102</stp>
        <tr r="G76" s="1"/>
      </tp>
      <tp t="s">
        <v>#N/A N/A</v>
        <stp/>
        <stp>BDP|10988974336801741246</stp>
        <tr r="G136" s="1"/>
      </tp>
      <tp t="s">
        <v>#N/A N/A</v>
        <stp/>
        <stp>BDP|15618889132701484632</stp>
        <tr r="O199" s="1"/>
      </tp>
      <tp t="s">
        <v>#N/A N/A</v>
        <stp/>
        <stp>BDP|10629181966437666939</stp>
        <tr r="O17" s="1"/>
      </tp>
      <tp t="s">
        <v>#N/A N/A</v>
        <stp/>
        <stp>BDP|14012665432968951007</stp>
        <tr r="Q60" s="1"/>
      </tp>
      <tp t="s">
        <v>#N/A N/A</v>
        <stp/>
        <stp>BDP|11485384437081522933</stp>
        <tr r="M198" s="1"/>
      </tp>
      <tp t="s">
        <v>#N/A N/A</v>
        <stp/>
        <stp>BDP|11695879058944531118</stp>
        <tr r="Q43" s="1"/>
      </tp>
      <tp t="s">
        <v>#N/A N/A</v>
        <stp/>
        <stp>BDP|13487016664435438989</stp>
        <tr r="G195" s="1"/>
      </tp>
      <tp t="s">
        <v>#N/A N/A</v>
        <stp/>
        <stp>BDP|14851470057685204951</stp>
        <tr r="O58" s="1"/>
      </tp>
      <tp t="s">
        <v>#N/A N/A</v>
        <stp/>
        <stp>BDP|15973407459948592547</stp>
        <tr r="Q184" s="1"/>
      </tp>
      <tp t="s">
        <v>#N/A N/A</v>
        <stp/>
        <stp>BDP|14106877915961382508</stp>
        <tr r="G22" s="1"/>
      </tp>
      <tp t="s">
        <v>#N/A N/A</v>
        <stp/>
        <stp>BDP|11906317630638807002</stp>
        <tr r="M226" s="1"/>
      </tp>
      <tp t="s">
        <v>#N/A N/A</v>
        <stp/>
        <stp>BDP|16227600141524709978</stp>
        <tr r="Q146" s="1"/>
      </tp>
      <tp t="s">
        <v>#N/A N/A</v>
        <stp/>
        <stp>BDP|16869838961324054580</stp>
        <tr r="Q27" s="1"/>
      </tp>
      <tp t="s">
        <v>#N/A N/A</v>
        <stp/>
        <stp>BDP|17086205772643012879</stp>
        <tr r="Q53" s="1"/>
      </tp>
      <tp t="s">
        <v>#N/A N/A</v>
        <stp/>
        <stp>BDP|12729583706759853743</stp>
        <tr r="O65" s="1"/>
      </tp>
      <tp t="s">
        <v>#N/A N/A</v>
        <stp/>
        <stp>BDP|18122499639107678134</stp>
        <tr r="M155" s="1"/>
      </tp>
      <tp t="s">
        <v>#N/A N/A</v>
        <stp/>
        <stp>BDP|15298801024757771155</stp>
        <tr r="O50" s="1"/>
      </tp>
      <tp t="s">
        <v>#N/A N/A</v>
        <stp/>
        <stp>BDP|17879102190624858245</stp>
        <tr r="Q224" s="1"/>
      </tp>
      <tp t="s">
        <v>#N/A N/A</v>
        <stp/>
        <stp>BDP|12946525558918796321</stp>
        <tr r="Q236" s="1"/>
      </tp>
      <tp t="s">
        <v>#N/A N/A</v>
        <stp/>
        <stp>BDP|14805511862628412169</stp>
        <tr r="Q64" s="1"/>
      </tp>
      <tp t="s">
        <v>#N/A N/A</v>
        <stp/>
        <stp>BDP|13195079335829396792</stp>
        <tr r="O100" s="1"/>
      </tp>
      <tp t="s">
        <v>#N/A N/A</v>
        <stp/>
        <stp>BDP|17111147431219507283</stp>
        <tr r="O175" s="1"/>
      </tp>
      <tp t="s">
        <v>#N/A N/A</v>
        <stp/>
        <stp>BDP|11023918439785304036</stp>
        <tr r="O154" s="1"/>
      </tp>
      <tp t="s">
        <v>#N/A N/A</v>
        <stp/>
        <stp>BDP|11793884883467324855</stp>
        <tr r="Q50" s="1"/>
      </tp>
      <tp t="s">
        <v>#N/A N/A</v>
        <stp/>
        <stp>BDP|10868500390190474266</stp>
        <tr r="O18" s="1"/>
      </tp>
      <tp t="s">
        <v>#N/A N/A</v>
        <stp/>
        <stp>BDP|14199575695130851666</stp>
        <tr r="Q190" s="1"/>
      </tp>
      <tp t="s">
        <v>#N/A N/A</v>
        <stp/>
        <stp>BDP|10485967499296034872</stp>
        <tr r="Q137" s="1"/>
      </tp>
      <tp t="s">
        <v>#N/A N/A</v>
        <stp/>
        <stp>BDP|11048277618599136526</stp>
        <tr r="M206" s="1"/>
      </tp>
      <tp t="s">
        <v>#N/A N/A</v>
        <stp/>
        <stp>BDP|10353382592725269172</stp>
        <tr r="G200" s="1"/>
      </tp>
      <tp t="s">
        <v>#N/A N/A</v>
        <stp/>
        <stp>BDP|18141650440027282399</stp>
        <tr r="Q215" s="1"/>
      </tp>
      <tp t="s">
        <v>#N/A N/A</v>
        <stp/>
        <stp>BDP|10816972433624252015</stp>
        <tr r="M120" s="1"/>
      </tp>
      <tp t="s">
        <v>#N/A N/A</v>
        <stp/>
        <stp>BDP|13952871190364444857</stp>
        <tr r="G31" s="1"/>
      </tp>
      <tp t="s">
        <v>#N/A N/A</v>
        <stp/>
        <stp>BDP|12235527299365139561</stp>
        <tr r="O98" s="1"/>
      </tp>
      <tp t="s">
        <v>#N/A N/A</v>
        <stp/>
        <stp>BDP|18415264172276300524</stp>
        <tr r="Q79" s="1"/>
      </tp>
      <tp t="s">
        <v>#N/A N/A</v>
        <stp/>
        <stp>BDP|11088601123699828286</stp>
        <tr r="Q145" s="1"/>
      </tp>
      <tp t="s">
        <v>#N/A N/A</v>
        <stp/>
        <stp>BDP|17050210674769626500</stp>
        <tr r="G112" s="1"/>
      </tp>
      <tp t="s">
        <v>#N/A N/A</v>
        <stp/>
        <stp>BDP|13575941670273085029</stp>
        <tr r="Q92" s="1"/>
      </tp>
      <tp t="s">
        <v>#N/A N/A</v>
        <stp/>
        <stp>BDP|16128317600263498811</stp>
        <tr r="G5" s="1"/>
      </tp>
      <tp t="s">
        <v>#N/A N/A</v>
        <stp/>
        <stp>BDP|17052257598446132490</stp>
        <tr r="Q231" s="1"/>
      </tp>
      <tp t="s">
        <v>#N/A N/A</v>
        <stp/>
        <stp>BDP|18098798204680998107</stp>
        <tr r="G9" s="1"/>
      </tp>
      <tp t="s">
        <v>#N/A N/A</v>
        <stp/>
        <stp>BDP|18272565042690757754</stp>
        <tr r="Q70" s="1"/>
      </tp>
      <tp t="s">
        <v>#N/A N/A</v>
        <stp/>
        <stp>BDP|16659801423517191534</stp>
        <tr r="G117" s="1"/>
      </tp>
      <tp t="s">
        <v>#N/A N/A</v>
        <stp/>
        <stp>BDP|13759944754062226324</stp>
        <tr r="Q157" s="1"/>
      </tp>
      <tp t="s">
        <v>#N/A N/A</v>
        <stp/>
        <stp>BDP|17842973531657819404</stp>
        <tr r="M32" s="1"/>
      </tp>
      <tp t="s">
        <v>#N/A N/A</v>
        <stp/>
        <stp>BDP|10520091693697543130</stp>
        <tr r="Q86" s="1"/>
      </tp>
      <tp t="s">
        <v>#N/A N/A</v>
        <stp/>
        <stp>BDP|17819832286708413004</stp>
        <tr r="M183" s="1"/>
      </tp>
      <tp t="s">
        <v>#N/A N/A</v>
        <stp/>
        <stp>BDP|16307853222966915559</stp>
        <tr r="O47" s="1"/>
      </tp>
      <tp t="s">
        <v>#N/A N/A</v>
        <stp/>
        <stp>BDP|15839757110515644908</stp>
        <tr r="G233" s="1"/>
      </tp>
      <tp t="s">
        <v>#N/A N/A</v>
        <stp/>
        <stp>BDP|12213098432886459866</stp>
        <tr r="Q37" s="1"/>
      </tp>
      <tp t="s">
        <v>#N/A N/A</v>
        <stp/>
        <stp>BDP|13000691288691875349</stp>
        <tr r="G97" s="1"/>
      </tp>
      <tp t="s">
        <v>#N/A N/A</v>
        <stp/>
        <stp>BDP|16223526200299683595</stp>
        <tr r="G78" s="1"/>
      </tp>
      <tp t="s">
        <v>#N/A N/A</v>
        <stp/>
        <stp>BDP|12321573480011890137</stp>
        <tr r="O151" s="1"/>
      </tp>
      <tp t="s">
        <v>#N/A N/A</v>
        <stp/>
        <stp>BDP|17590152780273644290</stp>
        <tr r="Q169" s="1"/>
      </tp>
      <tp t="s">
        <v>#N/A N/A</v>
        <stp/>
        <stp>BDP|11800673998083125290</stp>
        <tr r="M114" s="1"/>
      </tp>
      <tp t="s">
        <v>#N/A N/A</v>
        <stp/>
        <stp>BDP|14332193397846431571</stp>
        <tr r="Q232" s="1"/>
      </tp>
      <tp t="s">
        <v>#N/A N/A</v>
        <stp/>
        <stp>BDP|16924982878200484737</stp>
        <tr r="G101" s="1"/>
      </tp>
      <tp t="s">
        <v>#N/A N/A</v>
        <stp/>
        <stp>BDP|17700705429739597459</stp>
        <tr r="O233" s="1"/>
      </tp>
      <tp t="s">
        <v>#N/A N/A</v>
        <stp/>
        <stp>BDP|13945865858746412729</stp>
        <tr r="G230" s="1"/>
      </tp>
      <tp t="s">
        <v>#N/A N/A</v>
        <stp/>
        <stp>BDP|18003584802566913438</stp>
        <tr r="Q220" s="1"/>
      </tp>
      <tp t="s">
        <v>#N/A N/A</v>
        <stp/>
        <stp>BDP|14225059933280321844</stp>
        <tr r="G27" s="1"/>
      </tp>
      <tp t="s">
        <v>#N/A N/A</v>
        <stp/>
        <stp>BDP|13372991270242194083</stp>
        <tr r="M223" s="1"/>
      </tp>
      <tp t="s">
        <v>#N/A N/A</v>
        <stp/>
        <stp>BDP|13887900686608409593</stp>
        <tr r="G103" s="1"/>
      </tp>
      <tp t="s">
        <v>#N/A N/A</v>
        <stp/>
        <stp>BDP|10224844147753179030</stp>
        <tr r="O56" s="1"/>
      </tp>
      <tp t="s">
        <v>#N/A N/A</v>
        <stp/>
        <stp>BDP|15334954260024064148</stp>
        <tr r="Q72" s="1"/>
      </tp>
      <tp t="s">
        <v>#N/A N/A</v>
        <stp/>
        <stp>BDP|18443122724280257427</stp>
        <tr r="O195" s="1"/>
      </tp>
      <tp t="s">
        <v>#N/A N/A</v>
        <stp/>
        <stp>BDP|13695759574265602945</stp>
        <tr r="M51" s="1"/>
      </tp>
      <tp t="s">
        <v>#N/A N/A</v>
        <stp/>
        <stp>BDP|12093988216023303687</stp>
        <tr r="Q189" s="1"/>
      </tp>
      <tp t="s">
        <v>#N/A N/A</v>
        <stp/>
        <stp>BDP|12940376161728295089</stp>
        <tr r="G85" s="1"/>
      </tp>
      <tp t="s">
        <v>#N/A N/A</v>
        <stp/>
        <stp>BDP|17029489521516425893</stp>
        <tr r="G30" s="1"/>
      </tp>
      <tp t="s">
        <v>#N/A N/A</v>
        <stp/>
        <stp>BDP|15195825647521454742</stp>
        <tr r="O203" s="1"/>
      </tp>
      <tp t="s">
        <v>#N/A N/A</v>
        <stp/>
        <stp>BDP|14017545381841911780</stp>
        <tr r="Q33" s="1"/>
      </tp>
      <tp t="s">
        <v>#N/A N/A</v>
        <stp/>
        <stp>BDP|14069220824173335813</stp>
        <tr r="O238" s="1"/>
      </tp>
      <tp t="s">
        <v>#N/A N/A</v>
        <stp/>
        <stp>BDP|12394122284644380023</stp>
        <tr r="G156" s="1"/>
      </tp>
      <tp t="s">
        <v>#N/A N/A</v>
        <stp/>
        <stp>BDP|10739385605149567581</stp>
        <tr r="M74" s="1"/>
      </tp>
      <tp t="s">
        <v>#N/A N/A</v>
        <stp/>
        <stp>BDP|10338385018305057840</stp>
        <tr r="O144" s="1"/>
      </tp>
      <tp t="s">
        <v>#N/A N/A</v>
        <stp/>
        <stp>BDP|13162491342485551997</stp>
        <tr r="G236" s="1"/>
      </tp>
      <tp t="s">
        <v>#N/A N/A</v>
        <stp/>
        <stp>BDP|11616215501398952761</stp>
        <tr r="M154" s="1"/>
      </tp>
      <tp t="s">
        <v>#N/A N/A</v>
        <stp/>
        <stp>BDP|12440572549069155620</stp>
        <tr r="G126" s="1"/>
      </tp>
      <tp t="s">
        <v>#N/A N/A</v>
        <stp/>
        <stp>BDP|14132640799771772605</stp>
        <tr r="Q126" s="1"/>
      </tp>
      <tp t="s">
        <v>#N/A N/A</v>
        <stp/>
        <stp>BDP|13970461881963101051</stp>
        <tr r="G160" s="1"/>
      </tp>
      <tp t="s">
        <v>#N/A N/A</v>
        <stp/>
        <stp>BDP|13300465846447067899</stp>
        <tr r="M195" s="1"/>
      </tp>
      <tp t="s">
        <v>#N/A N/A</v>
        <stp/>
        <stp>BDP|15183396376229594467</stp>
        <tr r="O79" s="1"/>
      </tp>
      <tp t="s">
        <v>#N/A N/A</v>
        <stp/>
        <stp>BDP|14432191617268341041</stp>
        <tr r="O158" s="1"/>
      </tp>
      <tp t="s">
        <v>#N/A N/A</v>
        <stp/>
        <stp>BDP|12781612863947214984</stp>
        <tr r="O156" s="1"/>
      </tp>
      <tp t="s">
        <v>#N/A N/A</v>
        <stp/>
        <stp>BDP|12911338872393380959</stp>
        <tr r="Q193" s="1"/>
      </tp>
      <tp t="s">
        <v>#N/A N/A</v>
        <stp/>
        <stp>BDP|16095700622779010636</stp>
        <tr r="G58" s="1"/>
      </tp>
      <tp t="s">
        <v>#N/A N/A</v>
        <stp/>
        <stp>BDP|11491502633329335256</stp>
        <tr r="Q141" s="1"/>
      </tp>
      <tp t="s">
        <v>#N/A N/A</v>
        <stp/>
        <stp>BDP|16927106408343568852</stp>
        <tr r="Q192" s="1"/>
      </tp>
      <tp t="s">
        <v>#N/A N/A</v>
        <stp/>
        <stp>BDP|11056846499259958556</stp>
        <tr r="G98" s="1"/>
      </tp>
      <tp t="s">
        <v>#N/A N/A</v>
        <stp/>
        <stp>BDP|14140965266360501755</stp>
        <tr r="G130" s="1"/>
      </tp>
      <tp t="s">
        <v>#N/A N/A</v>
        <stp/>
        <stp>BDP|13517022242479092249</stp>
        <tr r="Q138" s="1"/>
      </tp>
      <tp t="s">
        <v>#N/A N/A</v>
        <stp/>
        <stp>BDP|11023472397552366236</stp>
        <tr r="G232" s="1"/>
      </tp>
      <tp t="s">
        <v>#N/A N/A</v>
        <stp/>
        <stp>BDP|13950126289833378528</stp>
        <tr r="M171" s="1"/>
      </tp>
      <tp t="s">
        <v>#N/A N/A</v>
        <stp/>
        <stp>BDP|15473920784960796872</stp>
        <tr r="O240" s="1"/>
      </tp>
      <tp t="s">
        <v>#N/A N/A</v>
        <stp/>
        <stp>BDP|12483002156059255255</stp>
        <tr r="O146" s="1"/>
      </tp>
      <tp t="s">
        <v>#N/A N/A</v>
        <stp/>
        <stp>BDP|17314764096713382657</stp>
        <tr r="G37" s="1"/>
      </tp>
      <tp t="s">
        <v>#N/A N/A</v>
        <stp/>
        <stp>BDP|15528522491241974480</stp>
        <tr r="G209" s="1"/>
      </tp>
      <tp t="s">
        <v>#N/A N/A</v>
        <stp/>
        <stp>BDP|16548971624403355239</stp>
        <tr r="O109" s="1"/>
      </tp>
      <tp t="s">
        <v>#N/A N/A</v>
        <stp/>
        <stp>BDP|16326356566256604903</stp>
        <tr r="O91" s="1"/>
      </tp>
      <tp t="s">
        <v>#N/A N/A</v>
        <stp/>
        <stp>BDP|11337950654652350297</stp>
        <tr r="M131" s="1"/>
      </tp>
      <tp t="s">
        <v>#N/A N/A</v>
        <stp/>
        <stp>BDP|11150943739234729207</stp>
        <tr r="M161" s="1"/>
      </tp>
      <tp t="s">
        <v>#N/A N/A</v>
        <stp/>
        <stp>BDP|16617538498951093600</stp>
        <tr r="M162" s="1"/>
      </tp>
      <tp t="s">
        <v>#N/A N/A</v>
        <stp/>
        <stp>BDP|11348589996561044110</stp>
        <tr r="Q16" s="1"/>
      </tp>
      <tp t="s">
        <v>#N/A N/A</v>
        <stp/>
        <stp>BDP|10186006198141519539</stp>
        <tr r="Q233" s="1"/>
      </tp>
      <tp t="s">
        <v>#N/A N/A</v>
        <stp/>
        <stp>BDP|10176840871003241197</stp>
        <tr r="O216" s="1"/>
      </tp>
      <tp t="s">
        <v>#N/A N/A</v>
        <stp/>
        <stp>BDP|10934953160934104633</stp>
        <tr r="Q199" s="1"/>
      </tp>
      <tp t="s">
        <v>#N/A N/A</v>
        <stp/>
        <stp>BDP|13394649889046782670</stp>
        <tr r="M185" s="1"/>
      </tp>
      <tp t="s">
        <v>#N/A N/A</v>
        <stp/>
        <stp>BDP|14027477807175893861</stp>
        <tr r="Q56" s="1"/>
      </tp>
      <tp t="s">
        <v>#N/A N/A</v>
        <stp/>
        <stp>BDP|11590046279332705919</stp>
        <tr r="O78" s="1"/>
      </tp>
      <tp t="s">
        <v>#N/A N/A</v>
        <stp/>
        <stp>BDP|13480872124410046467</stp>
        <tr r="Q93" s="1"/>
      </tp>
      <tp t="s">
        <v>#N/A N/A</v>
        <stp/>
        <stp>BDP|11433842772692656153</stp>
        <tr r="M163" s="1"/>
      </tp>
      <tp t="s">
        <v>#N/A N/A</v>
        <stp/>
        <stp>BDP|15524746591540502640</stp>
        <tr r="G163" s="1"/>
      </tp>
      <tp t="s">
        <v>#N/A N/A</v>
        <stp/>
        <stp>BDP|12486129593665135243</stp>
        <tr r="M136" s="1"/>
      </tp>
      <tp t="s">
        <v>#N/A N/A</v>
        <stp/>
        <stp>BDP|13826705599437765744</stp>
        <tr r="M20" s="1"/>
      </tp>
      <tp t="s">
        <v>#N/A N/A</v>
        <stp/>
        <stp>BDP|15975085576006259970</stp>
        <tr r="M37" s="1"/>
      </tp>
      <tp t="s">
        <v>#N/A N/A</v>
        <stp/>
        <stp>BDP|12031652116629403150</stp>
        <tr r="Q63" s="1"/>
      </tp>
      <tp t="s">
        <v>#N/A N/A</v>
        <stp/>
        <stp>BDP|17691035049128851607</stp>
        <tr r="G133" s="1"/>
      </tp>
      <tp t="s">
        <v>#N/A N/A</v>
        <stp/>
        <stp>BDP|15608374250009539704</stp>
        <tr r="O110" s="1"/>
      </tp>
      <tp t="s">
        <v>#N/A N/A</v>
        <stp/>
        <stp>BDP|14139618691682487417</stp>
        <tr r="Q66" s="1"/>
      </tp>
      <tp t="s">
        <v>#N/A N/A</v>
        <stp/>
        <stp>BDP|12842218292447522386</stp>
        <tr r="O40" s="1"/>
      </tp>
      <tp t="s">
        <v>#N/A N/A</v>
        <stp/>
        <stp>BDP|11223797455868094686</stp>
        <tr r="O162" s="1"/>
      </tp>
      <tp t="s">
        <v>#N/A N/A</v>
        <stp/>
        <stp>BDP|16982454271953103456</stp>
        <tr r="M17" s="1"/>
      </tp>
      <tp t="s">
        <v>#N/A N/A</v>
        <stp/>
        <stp>BDP|12598202206414839606</stp>
        <tr r="M128" s="1"/>
      </tp>
      <tp t="s">
        <v>#N/A N/A</v>
        <stp/>
        <stp>BDP|12784927675317320980</stp>
        <tr r="O200" s="1"/>
      </tp>
      <tp t="s">
        <v>#N/A N/A</v>
        <stp/>
        <stp>BDP|10203456540792417082</stp>
        <tr r="O67" s="1"/>
      </tp>
      <tp t="s">
        <v>#N/A N/A</v>
        <stp/>
        <stp>BDP|11106635389999282422</stp>
        <tr r="M19" s="1"/>
      </tp>
      <tp t="s">
        <v>#N/A N/A</v>
        <stp/>
        <stp>BDP|17363573759274614115</stp>
        <tr r="Q41" s="1"/>
      </tp>
      <tp t="s">
        <v>#N/A N/A</v>
        <stp/>
        <stp>BDP|11116317430875867652</stp>
        <tr r="O136" s="1"/>
      </tp>
      <tp t="s">
        <v>#N/A N/A</v>
        <stp/>
        <stp>BDP|16599287061994580441</stp>
        <tr r="M39" s="1"/>
      </tp>
      <tp t="s">
        <v>#N/A N/A</v>
        <stp/>
        <stp>BDP|10775070759867576002</stp>
        <tr r="G38" s="1"/>
      </tp>
      <tp t="s">
        <v>#N/A N/A</v>
        <stp/>
        <stp>BDP|11366481107577937095</stp>
        <tr r="M96" s="1"/>
      </tp>
      <tp t="s">
        <v>#N/A N/A</v>
        <stp/>
        <stp>BDP|17617189015585330073</stp>
        <tr r="Q226" s="1"/>
      </tp>
      <tp t="s">
        <v>#N/A N/A</v>
        <stp/>
        <stp>BDP|10850247006973118348</stp>
        <tr r="G138" s="1"/>
      </tp>
      <tp t="s">
        <v>#N/A N/A</v>
        <stp/>
        <stp>BDP|10970802195862466165</stp>
        <tr r="G43" s="1"/>
      </tp>
      <tp t="s">
        <v>#N/A N/A</v>
        <stp/>
        <stp>BDP|10919614928610593649</stp>
        <tr r="G56" s="1"/>
      </tp>
      <tp t="s">
        <v>#N/A N/A</v>
        <stp/>
        <stp>BDP|14945060512207593086</stp>
        <tr r="M235" s="1"/>
      </tp>
      <tp t="s">
        <v>#N/A N/A</v>
        <stp/>
        <stp>BDP|15945585843066582076</stp>
        <tr r="Q71" s="1"/>
      </tp>
      <tp t="s">
        <v>#N/A N/A</v>
        <stp/>
        <stp>BDP|13629547142834683461</stp>
        <tr r="O80" s="1"/>
      </tp>
      <tp t="s">
        <v>#N/A N/A</v>
        <stp/>
        <stp>BDP|10717323837285012719</stp>
        <tr r="Q235" s="1"/>
      </tp>
      <tp t="s">
        <v>#N/A N/A</v>
        <stp/>
        <stp>BDP|16914988938087976931</stp>
        <tr r="Q90" s="1"/>
      </tp>
      <tp t="s">
        <v>#N/A N/A</v>
        <stp/>
        <stp>BDP|17523720637154040530</stp>
        <tr r="G244" s="1"/>
      </tp>
      <tp t="s">
        <v>#N/A N/A</v>
        <stp/>
        <stp>BDP|12314020443363454751</stp>
        <tr r="O75" s="1"/>
      </tp>
      <tp t="s">
        <v>#N/A N/A</v>
        <stp/>
        <stp>BDP|15958783914243479249</stp>
        <tr r="O7" s="1"/>
      </tp>
      <tp t="s">
        <v>#N/A N/A</v>
        <stp/>
        <stp>BDP|14493162553415653725</stp>
        <tr r="G145" s="1"/>
      </tp>
      <tp t="s">
        <v>#N/A N/A</v>
        <stp/>
        <stp>BDP|10272982674109268588</stp>
        <tr r="G229" s="1"/>
      </tp>
      <tp t="s">
        <v>#N/A N/A</v>
        <stp/>
        <stp>BDP|11705553237513446657</stp>
        <tr r="M207" s="1"/>
      </tp>
      <tp t="s">
        <v>#N/A N/A</v>
        <stp/>
        <stp>BDP|12601602365852605223</stp>
        <tr r="G24" s="1"/>
      </tp>
      <tp t="s">
        <v>#N/A N/A</v>
        <stp/>
        <stp>BDP|15809625847571329490</stp>
        <tr r="Q151" s="1"/>
      </tp>
      <tp t="s">
        <v>#N/A N/A</v>
        <stp/>
        <stp>BDP|17944717468523570731</stp>
        <tr r="M90" s="1"/>
      </tp>
      <tp t="s">
        <v>#N/A N/A</v>
        <stp/>
        <stp>BDP|10392282704744984402</stp>
        <tr r="Q153" s="1"/>
      </tp>
      <tp t="s">
        <v>#N/A N/A</v>
        <stp/>
        <stp>BDP|16699745539121331011</stp>
        <tr r="G102" s="1"/>
      </tp>
      <tp t="s">
        <v>#N/A N/A</v>
        <stp/>
        <stp>BDP|14812298528402690565</stp>
        <tr r="G224" s="1"/>
      </tp>
      <tp t="s">
        <v>#N/A N/A</v>
        <stp/>
        <stp>BDP|11836458031782557709</stp>
        <tr r="O143" s="1"/>
      </tp>
      <tp t="s">
        <v>#N/A N/A</v>
        <stp/>
        <stp>BDP|14110055567057326693</stp>
        <tr r="M191" s="1"/>
      </tp>
      <tp t="s">
        <v>#N/A N/A</v>
        <stp/>
        <stp>BDP|10460790011574645124</stp>
        <tr r="O115" s="1"/>
      </tp>
      <tp t="s">
        <v>#N/A N/A</v>
        <stp/>
        <stp>BDP|10320561672259918864</stp>
        <tr r="M119" s="1"/>
      </tp>
      <tp t="s">
        <v>#N/A N/A</v>
        <stp/>
        <stp>BDP|12635287806096328515</stp>
        <tr r="O232" s="1"/>
      </tp>
      <tp t="s">
        <v>#N/A N/A</v>
        <stp/>
        <stp>BDP|17618880532156100972</stp>
        <tr r="O131" s="1"/>
      </tp>
      <tp t="s">
        <v>#N/A N/A</v>
        <stp/>
        <stp>BDP|16786688910776542404</stp>
        <tr r="M172" s="1"/>
      </tp>
      <tp t="s">
        <v>#N/A N/A</v>
        <stp/>
        <stp>BDP|13277658964815741591</stp>
        <tr r="G61" s="1"/>
      </tp>
      <tp t="s">
        <v>#N/A N/A</v>
        <stp/>
        <stp>BDP|11339862329868327029</stp>
        <tr r="O186" s="1"/>
      </tp>
      <tp t="s">
        <v>#N/A N/A</v>
        <stp/>
        <stp>BDP|14707325678615557652</stp>
        <tr r="G165" s="1"/>
      </tp>
      <tp t="s">
        <v>#N/A N/A</v>
        <stp/>
        <stp>BDP|14912641601952546359</stp>
        <tr r="M99" s="1"/>
      </tp>
      <tp t="s">
        <v>#N/A N/A</v>
        <stp/>
        <stp>BDP|16651784553750016728</stp>
        <tr r="G29" s="1"/>
      </tp>
      <tp t="s">
        <v>#N/A N/A</v>
        <stp/>
        <stp>BDP|15180080613510487716</stp>
        <tr r="G159" s="1"/>
      </tp>
      <tp t="s">
        <v>#N/A N/A</v>
        <stp/>
        <stp>BDP|16650433786848411160</stp>
        <tr r="O94" s="1"/>
      </tp>
      <tp t="s">
        <v>#N/A N/A</v>
        <stp/>
        <stp>BDP|13679624953793756012</stp>
        <tr r="Q180" s="1"/>
      </tp>
      <tp t="s">
        <v>#N/A N/A</v>
        <stp/>
        <stp>BDP|11145751858578568881</stp>
        <tr r="Q227" s="1"/>
      </tp>
      <tp t="s">
        <v>#N/A N/A</v>
        <stp/>
        <stp>BDP|14472162513400434744</stp>
        <tr r="Q191" s="1"/>
      </tp>
      <tp t="s">
        <v>#N/A N/A</v>
        <stp/>
        <stp>BDP|15255877793726024159</stp>
        <tr r="G241" s="1"/>
      </tp>
      <tp t="s">
        <v>#N/A N/A</v>
        <stp/>
        <stp>BDP|10284175360862308655</stp>
        <tr r="M146" s="1"/>
      </tp>
      <tp t="s">
        <v>#N/A N/A</v>
        <stp/>
        <stp>BDP|15440698605660216088</stp>
        <tr r="M134" s="1"/>
      </tp>
      <tp t="s">
        <v>#N/A N/A</v>
        <stp/>
        <stp>BDP|10927032532682368297</stp>
        <tr r="G167" s="1"/>
      </tp>
      <tp t="s">
        <v>#N/A N/A</v>
        <stp/>
        <stp>BDP|13622549582984746950</stp>
        <tr r="Q77" s="1"/>
      </tp>
      <tp t="s">
        <v>#N/A N/A</v>
        <stp/>
        <stp>BDP|17609557067356731112</stp>
        <tr r="M205" s="1"/>
      </tp>
      <tp t="s">
        <v>#N/A N/A</v>
        <stp/>
        <stp>BDP|14193129812295366279</stp>
        <tr r="M34" s="1"/>
      </tp>
      <tp t="s">
        <v>#N/A N/A</v>
        <stp/>
        <stp>BDP|11479163039011958176</stp>
        <tr r="O60" s="1"/>
      </tp>
      <tp t="s">
        <v>#N/A N/A</v>
        <stp/>
        <stp>BDP|14606889409776320908</stp>
        <tr r="Q65" s="1"/>
      </tp>
      <tp t="s">
        <v>#N/A N/A</v>
        <stp/>
        <stp>BDP|17642851083041490537</stp>
        <tr r="Q130" s="1"/>
      </tp>
      <tp t="s">
        <v>#N/A N/A</v>
        <stp/>
        <stp>BDP|13276136810981760106</stp>
        <tr r="M115" s="1"/>
      </tp>
      <tp t="s">
        <v>#N/A N/A</v>
        <stp/>
        <stp>BDP|17987606765765845121</stp>
        <tr r="O11" s="1"/>
      </tp>
      <tp t="s">
        <v>#N/A N/A</v>
        <stp/>
        <stp>BDP|15987966487825621285</stp>
        <tr r="M201" s="1"/>
      </tp>
      <tp t="s">
        <v>#N/A N/A</v>
        <stp/>
        <stp>BDP|12195591443440312307</stp>
        <tr r="M103" s="1"/>
      </tp>
      <tp t="s">
        <v>#N/A N/A</v>
        <stp/>
        <stp>BDP|17006197236925010075</stp>
        <tr r="G184" s="1"/>
      </tp>
      <tp t="s">
        <v>#N/A N/A</v>
        <stp/>
        <stp>BDP|17740082021821491424</stp>
        <tr r="O84" s="1"/>
      </tp>
      <tp t="s">
        <v>#N/A N/A</v>
        <stp/>
        <stp>BDP|13435619514713811736</stp>
        <tr r="Q165" s="1"/>
      </tp>
      <tp t="s">
        <v>#N/A N/A</v>
        <stp/>
        <stp>BDP|11479510379454795715</stp>
        <tr r="M8" s="1"/>
      </tp>
      <tp t="s">
        <v>#N/A N/A</v>
        <stp/>
        <stp>BDP|11667641244586468581</stp>
        <tr r="M222" s="1"/>
      </tp>
      <tp t="s">
        <v>#N/A N/A</v>
        <stp/>
        <stp>BDP|15902070355633284357</stp>
        <tr r="Q122" s="1"/>
      </tp>
      <tp t="s">
        <v>#N/A N/A</v>
        <stp/>
        <stp>BDP|14081019468302238074</stp>
        <tr r="O153" s="1"/>
      </tp>
      <tp t="s">
        <v>#N/A N/A</v>
        <stp/>
        <stp>BDP|11697909512800665937</stp>
        <tr r="Q101" s="1"/>
      </tp>
      <tp t="s">
        <v>#N/A N/A</v>
        <stp/>
        <stp>BDP|11837010409900243131</stp>
        <tr r="Q112" s="1"/>
      </tp>
      <tp t="s">
        <v>#N/A N/A</v>
        <stp/>
        <stp>BDP|13560793054700160186</stp>
        <tr r="M101" s="1"/>
      </tp>
      <tp t="s">
        <v>#N/A N/A</v>
        <stp/>
        <stp>BDP|14010729107227646435</stp>
        <tr r="Q159" s="1"/>
      </tp>
      <tp t="s">
        <v>#N/A N/A</v>
        <stp/>
        <stp>BDP|12948124976786988244</stp>
        <tr r="G242" s="1"/>
      </tp>
      <tp t="s">
        <v>#N/A N/A</v>
        <stp/>
        <stp>BDP|14957148713494855063</stp>
        <tr r="O57" s="1"/>
      </tp>
      <tp t="s">
        <v>#N/A N/A</v>
        <stp/>
        <stp>BDP|17645179170827734665</stp>
        <tr r="M169" s="1"/>
      </tp>
      <tp t="s">
        <v>#N/A N/A</v>
        <stp/>
        <stp>BDP|16145843293185217246</stp>
        <tr r="O168" s="1"/>
      </tp>
      <tp t="s">
        <v>#N/A N/A</v>
        <stp/>
        <stp>BDP|15073124123724510240</stp>
        <tr r="G158" s="1"/>
      </tp>
      <tp t="s">
        <v>#N/A N/A</v>
        <stp/>
        <stp>BDP|11376706759725304692</stp>
        <tr r="M110" s="1"/>
      </tp>
      <tp t="s">
        <v>#N/A N/A</v>
        <stp/>
        <stp>BDP|10074245315306511578</stp>
        <tr r="O21" s="1"/>
      </tp>
      <tp t="s">
        <v>#N/A N/A</v>
        <stp/>
        <stp>BDP|10250220669973276784</stp>
        <tr r="O125" s="1"/>
      </tp>
      <tp t="s">
        <v>#N/A N/A</v>
        <stp/>
        <stp>BDP|12765060405991644315</stp>
        <tr r="Q99" s="1"/>
      </tp>
      <tp t="s">
        <v>#N/A N/A</v>
        <stp/>
        <stp>BDP|15581005163050493314</stp>
        <tr r="G139" s="1"/>
      </tp>
      <tp t="s">
        <v>#N/A N/A</v>
        <stp/>
        <stp>BDP|12614624707944249032</stp>
        <tr r="Q200" s="1"/>
      </tp>
      <tp t="s">
        <v>#N/A N/A</v>
        <stp/>
        <stp>BDP|16358530055950016677</stp>
        <tr r="G100" s="1"/>
      </tp>
      <tp t="s">
        <v>#N/A N/A</v>
        <stp/>
        <stp>BDP|14377054244791387131</stp>
        <tr r="O88" s="1"/>
      </tp>
      <tp t="s">
        <v>#N/A N/A</v>
        <stp/>
        <stp>BDP|16381604226183935195</stp>
        <tr r="G147" s="1"/>
      </tp>
      <tp t="s">
        <v>#N/A N/A</v>
        <stp/>
        <stp>BDP|11877478641653807239</stp>
        <tr r="M57" s="1"/>
      </tp>
      <tp t="s">
        <v>#N/A N/A</v>
        <stp/>
        <stp>BDP|16732397024811618687</stp>
        <tr r="G142" s="1"/>
      </tp>
      <tp t="s">
        <v>#N/A N/A</v>
        <stp/>
        <stp>BDP|11894068554931867562</stp>
        <tr r="M95" s="1"/>
      </tp>
      <tp t="s">
        <v>#N/A N/A</v>
        <stp/>
        <stp>BDP|16074724830434194651</stp>
        <tr r="G197" s="1"/>
      </tp>
      <tp t="s">
        <v>#N/A N/A</v>
        <stp/>
        <stp>BDP|17586197747384912642</stp>
        <tr r="Q218" s="1"/>
      </tp>
      <tp t="s">
        <v>#N/A N/A</v>
        <stp/>
        <stp>BDP|14295431772912275575</stp>
        <tr r="M72" s="1"/>
      </tp>
      <tp t="s">
        <v>#N/A N/A</v>
        <stp/>
        <stp>BDP|10686668853657563401</stp>
        <tr r="M141" s="1"/>
      </tp>
      <tp t="s">
        <v>#N/A N/A</v>
        <stp/>
        <stp>BDP|16453946718127952971</stp>
        <tr r="Q81" s="1"/>
      </tp>
      <tp t="s">
        <v>#N/A N/A</v>
        <stp/>
        <stp>BDP|10309802830733890924</stp>
        <tr r="G199" s="1"/>
      </tp>
      <tp t="s">
        <v>#N/A N/A</v>
        <stp/>
        <stp>BDP|12148338610404245599</stp>
        <tr r="G80" s="1"/>
      </tp>
      <tp t="s">
        <v>#N/A N/A</v>
        <stp/>
        <stp>BDP|10239115527711819379</stp>
        <tr r="O190" s="1"/>
      </tp>
      <tp t="s">
        <v>#N/A N/A</v>
        <stp/>
        <stp>BDP|11206222025395791594</stp>
        <tr r="O93" s="1"/>
      </tp>
      <tp t="s">
        <v>#N/A N/A</v>
        <stp/>
        <stp>BDP|16229456515727183589</stp>
        <tr r="M199" s="1"/>
      </tp>
      <tp t="s">
        <v>#N/A N/A</v>
        <stp/>
        <stp>BDP|17301491379390990575</stp>
        <tr r="O61" s="1"/>
      </tp>
      <tp t="s">
        <v>#N/A N/A</v>
        <stp/>
        <stp>BDP|17954244872066527575</stp>
        <tr r="G115" s="1"/>
      </tp>
      <tp t="s">
        <v>#N/A N/A</v>
        <stp/>
        <stp>BDP|10348059918541540169</stp>
        <tr r="G137" s="1"/>
      </tp>
      <tp t="s">
        <v>#N/A N/A</v>
        <stp/>
        <stp>BDP|11312077829093700169</stp>
        <tr r="Q163" s="1"/>
      </tp>
      <tp t="s">
        <v>#N/A N/A</v>
        <stp/>
        <stp>BDP|14610130058979288833</stp>
        <tr r="G59" s="1"/>
      </tp>
      <tp t="s">
        <v>#N/A N/A</v>
        <stp/>
        <stp>BDP|17849446656997309060</stp>
        <tr r="G213" s="1"/>
      </tp>
      <tp t="s">
        <v>#N/A N/A</v>
        <stp/>
        <stp>BDP|12879678061446442550</stp>
        <tr r="M84" s="1"/>
      </tp>
      <tp t="s">
        <v>#N/A N/A</v>
        <stp/>
        <stp>BDP|14676115151516970710</stp>
        <tr r="M188" s="1"/>
      </tp>
      <tp t="s">
        <v>#N/A N/A</v>
        <stp/>
        <stp>BDP|16053271933590420619</stp>
        <tr r="G40" s="1"/>
      </tp>
      <tp t="s">
        <v>#N/A N/A</v>
        <stp/>
        <stp>BDP|12199378611965544432</stp>
        <tr r="Q187" s="1"/>
      </tp>
      <tp t="s">
        <v>#N/A N/A</v>
        <stp/>
        <stp>BDP|18213020780016285739</stp>
        <tr r="O155" s="1"/>
      </tp>
      <tp t="s">
        <v>#N/A N/A</v>
        <stp/>
        <stp>BDP|11264161492700298845</stp>
        <tr r="Q149" s="1"/>
      </tp>
      <tp t="s">
        <v>#N/A N/A</v>
        <stp/>
        <stp>BDP|17182802382166778073</stp>
        <tr r="M189" s="1"/>
      </tp>
      <tp t="s">
        <v>#N/A N/A</v>
        <stp/>
        <stp>BDP|13558545543006946581</stp>
        <tr r="O123" s="1"/>
      </tp>
      <tp t="s">
        <v>#N/A N/A</v>
        <stp/>
        <stp>BDP|11476456942010997081</stp>
        <tr r="G108" s="1"/>
      </tp>
      <tp t="s">
        <v>#N/A N/A</v>
        <stp/>
        <stp>BDP|10216066973173710527</stp>
        <tr r="Q47" s="1"/>
      </tp>
      <tp t="s">
        <v>#N/A N/A</v>
        <stp/>
        <stp>BDP|13758418662129621908</stp>
        <tr r="G172" s="1"/>
      </tp>
      <tp t="s">
        <v>#N/A N/A</v>
        <stp/>
        <stp>BDP|14217129246185414572</stp>
        <tr r="O201" s="1"/>
      </tp>
      <tp t="s">
        <v>#N/A N/A</v>
        <stp/>
        <stp>BDP|17693030413264777357</stp>
        <tr r="O194" s="1"/>
      </tp>
      <tp t="s">
        <v>#N/A N/A</v>
        <stp/>
        <stp>BDP|15634928925428765726</stp>
        <tr r="O55" s="1"/>
      </tp>
      <tp t="s">
        <v>#N/A N/A</v>
        <stp/>
        <stp>BDP|18391169847274327853</stp>
        <tr r="O74" s="1"/>
      </tp>
      <tp t="s">
        <v>#N/A N/A</v>
        <stp/>
        <stp>BDP|12780036970870673458</stp>
        <tr r="O183" s="1"/>
      </tp>
      <tp t="s">
        <v>#N/A N/A</v>
        <stp/>
        <stp>BDP|10493496548039550860</stp>
        <tr r="O76" s="1"/>
      </tp>
      <tp t="s">
        <v>#N/A N/A</v>
        <stp/>
        <stp>BDP|11189020635322279121</stp>
        <tr r="O113" s="1"/>
      </tp>
      <tp t="s">
        <v>#N/A N/A</v>
        <stp/>
        <stp>BDP|10057616210973868204</stp>
        <tr r="G143" s="1"/>
      </tp>
      <tp t="s">
        <v>#N/A N/A</v>
        <stp/>
        <stp>BDP|14975093439699040808</stp>
        <tr r="M71" s="1"/>
      </tp>
      <tp t="s">
        <v>#N/A N/A</v>
        <stp/>
        <stp>BDP|15040666255445348595</stp>
        <tr r="G20" s="1"/>
      </tp>
      <tp t="s">
        <v>#N/A N/A</v>
        <stp/>
        <stp>BDP|17774696047304407747</stp>
        <tr r="Q18" s="1"/>
      </tp>
      <tp t="s">
        <v>#N/A N/A</v>
        <stp/>
        <stp>BDP|10797316642424493588</stp>
        <tr r="Q94" s="1"/>
      </tp>
      <tp t="s">
        <v>#N/A N/A</v>
        <stp/>
        <stp>BDP|14889556785626251921</stp>
        <tr r="O66" s="1"/>
      </tp>
      <tp t="s">
        <v>#N/A N/A</v>
        <stp/>
        <stp>BDP|14971577216964189228</stp>
        <tr r="M9" s="1"/>
      </tp>
      <tp t="s">
        <v>#N/A N/A</v>
        <stp/>
        <stp>BDP|12659493704029337928</stp>
        <tr r="O215" s="1"/>
      </tp>
      <tp t="s">
        <v>#N/A N/A</v>
        <stp/>
        <stp>BDP|11113407589942799951</stp>
        <tr r="O223" s="1"/>
      </tp>
      <tp t="s">
        <v>#N/A N/A</v>
        <stp/>
        <stp>BDP|13187811776362210898</stp>
        <tr r="M47" s="1"/>
      </tp>
      <tp t="s">
        <v>#N/A N/A</v>
        <stp/>
        <stp>BDP|14562885661364411852</stp>
        <tr r="Q48" s="1"/>
      </tp>
      <tp t="s">
        <v>#N/A N/A</v>
        <stp/>
        <stp>BDP|13695482856585312143</stp>
        <tr r="M92" s="1"/>
      </tp>
      <tp t="s">
        <v>#N/A N/A</v>
        <stp/>
        <stp>BDP|12202064760295924727</stp>
        <tr r="Q103" s="1"/>
      </tp>
      <tp t="s">
        <v>#N/A N/A</v>
        <stp/>
        <stp>BDP|11016368614836412393</stp>
        <tr r="M91" s="1"/>
      </tp>
      <tp t="s">
        <v>#N/A N/A</v>
        <stp/>
        <stp>BDP|11112488182382588902</stp>
        <tr r="O161" s="1"/>
      </tp>
      <tp t="s">
        <v>#N/A N/A</v>
        <stp/>
        <stp>BDP|11612421295119225338</stp>
        <tr r="Q23" s="1"/>
      </tp>
      <tp t="s">
        <v>#N/A N/A</v>
        <stp/>
        <stp>BDP|15205611373877581558</stp>
        <tr r="O9" s="1"/>
      </tp>
      <tp t="s">
        <v>#N/A N/A</v>
        <stp/>
        <stp>BDP|11496528503351525308</stp>
        <tr r="O30" s="1"/>
      </tp>
      <tp t="s">
        <v>#N/A N/A</v>
        <stp/>
        <stp>BDP|13295649646241098604</stp>
        <tr r="G18" s="1"/>
      </tp>
      <tp t="s">
        <v>#N/A N/A</v>
        <stp/>
        <stp>BDP|17099434956589391962</stp>
        <tr r="Q107" s="1"/>
      </tp>
      <tp t="s">
        <v>#N/A N/A</v>
        <stp/>
        <stp>BDP|11646360258153877207</stp>
        <tr r="O192" s="1"/>
      </tp>
      <tp t="s">
        <v>#N/A N/A</v>
        <stp/>
        <stp>BDP|17021237444980374773</stp>
        <tr r="M130" s="1"/>
      </tp>
      <tp t="s">
        <v>#N/A N/A</v>
        <stp/>
        <stp>BDP|15930840862578515597</stp>
        <tr r="Q212" s="1"/>
      </tp>
      <tp t="s">
        <v>#N/A N/A</v>
        <stp/>
        <stp>BDP|16116243297383390831</stp>
        <tr r="G65" s="1"/>
      </tp>
      <tp t="s">
        <v>#N/A N/A</v>
        <stp/>
        <stp>BDP|16003705265907446637</stp>
        <tr r="Q142" s="1"/>
      </tp>
      <tp t="s">
        <v>#N/A N/A</v>
        <stp/>
        <stp>BDP|12050824435219678636</stp>
        <tr r="M165" s="1"/>
      </tp>
      <tp t="s">
        <v>#N/A N/A</v>
        <stp/>
        <stp>BDP|11647524814037570408</stp>
        <tr r="O25" s="1"/>
      </tp>
      <tp t="s">
        <v>#N/A N/A</v>
        <stp/>
        <stp>BDP|12703642483242455818</stp>
        <tr r="Q143" s="1"/>
      </tp>
      <tp t="s">
        <v>#N/A N/A</v>
        <stp/>
        <stp>BDP|15903258358560347424</stp>
        <tr r="Q15" s="1"/>
      </tp>
      <tp t="s">
        <v>#N/A N/A</v>
        <stp/>
        <stp>BDP|14988382648150583590</stp>
        <tr r="M192" s="1"/>
      </tp>
      <tp t="s">
        <v>#N/A N/A</v>
        <stp/>
        <stp>BDP|16223921784588533947</stp>
        <tr r="O101" s="1"/>
      </tp>
      <tp t="s">
        <v>#N/A N/A</v>
        <stp/>
        <stp>BDP|16785269258091978654</stp>
        <tr r="G62" s="1"/>
      </tp>
      <tp t="s">
        <v>#N/A N/A</v>
        <stp/>
        <stp>BDP|13322598125154310680</stp>
        <tr r="O5" s="1"/>
      </tp>
      <tp t="s">
        <v>#N/A N/A</v>
        <stp/>
        <stp>BDP|13967492254201049501</stp>
        <tr r="Q173" s="1"/>
      </tp>
      <tp t="s">
        <v>#N/A N/A</v>
        <stp/>
        <stp>BDP|15710538776339782811</stp>
        <tr r="M149" s="1"/>
      </tp>
      <tp t="s">
        <v>#N/A N/A</v>
        <stp/>
        <stp>BDP|17013545813185217014</stp>
        <tr r="Q44" s="1"/>
      </tp>
      <tp t="s">
        <v>#N/A N/A</v>
        <stp/>
        <stp>BDP|11481779571833318460</stp>
        <tr r="G52" s="1"/>
      </tp>
      <tp t="s">
        <v>#N/A N/A</v>
        <stp/>
        <stp>BDP|11326945434875269872</stp>
        <tr r="Q202" s="1"/>
      </tp>
      <tp t="s">
        <v>#N/A N/A</v>
        <stp/>
        <stp>BDP|16354345446721126666</stp>
        <tr r="O214" s="1"/>
      </tp>
      <tp t="s">
        <v>#N/A N/A</v>
        <stp/>
        <stp>BDP|16930202720534616568</stp>
        <tr r="O219" s="1"/>
      </tp>
      <tp t="s">
        <v>#N/A N/A</v>
        <stp/>
        <stp>BDP|10609031738557280360</stp>
        <tr r="G146" s="1"/>
      </tp>
      <tp t="s">
        <v>#N/A N/A</v>
        <stp/>
        <stp>BDP|10974508381872237833</stp>
        <tr r="G161" s="1"/>
      </tp>
      <tp t="s">
        <v>#N/A N/A</v>
        <stp/>
        <stp>BDP|17866993893437861727</stp>
        <tr r="Q152" s="1"/>
      </tp>
      <tp t="s">
        <v>#N/A N/A</v>
        <stp/>
        <stp>BDP|15797190082112670917</stp>
        <tr r="M241" s="1"/>
      </tp>
      <tp t="s">
        <v>#N/A N/A</v>
        <stp/>
        <stp>BDP|16376269819024586625</stp>
        <tr r="O90" s="1"/>
      </tp>
      <tp t="s">
        <v>#N/A N/A</v>
        <stp/>
        <stp>BDP|17750398459272485485</stp>
        <tr r="O54" s="1"/>
      </tp>
      <tp t="s">
        <v>#N/A N/A</v>
        <stp/>
        <stp>BDP|16967707570300634147</stp>
        <tr r="O23" s="1"/>
      </tp>
      <tp t="s">
        <v>#N/A N/A</v>
        <stp/>
        <stp>BDP|12652607501020525394</stp>
        <tr r="Q49" s="1"/>
      </tp>
      <tp t="s">
        <v>#N/A N/A</v>
        <stp/>
        <stp>BDP|13674240941944900604</stp>
        <tr r="Q174" s="1"/>
      </tp>
      <tp t="s">
        <v>#N/A N/A</v>
        <stp/>
        <stp>BDP|15383407626240723481</stp>
        <tr r="M212" s="1"/>
      </tp>
      <tp t="s">
        <v>#N/A N/A</v>
        <stp/>
        <stp>BDP|15148095506296077440</stp>
        <tr r="O227" s="1"/>
      </tp>
      <tp t="s">
        <v>#N/A N/A</v>
        <stp/>
        <stp>BDP|14950673099595814934</stp>
        <tr r="Q228" s="1"/>
      </tp>
      <tp t="s">
        <v>#N/A N/A</v>
        <stp/>
        <stp>BDP|17747223969071342501</stp>
        <tr r="M221" s="1"/>
      </tp>
      <tp t="s">
        <v>#N/A N/A</v>
        <stp/>
        <stp>BDP|10641439647960519781</stp>
        <tr r="O220" s="1"/>
      </tp>
      <tp t="s">
        <v>#N/A N/A</v>
        <stp/>
        <stp>BDP|16120694244022775145</stp>
        <tr r="Q62" s="1"/>
      </tp>
      <tp t="s">
        <v>#N/A N/A</v>
        <stp/>
        <stp>BDP|16951373020725167514</stp>
        <tr r="G164" s="1"/>
      </tp>
      <tp t="s">
        <v>#N/A N/A</v>
        <stp/>
        <stp>BDP|12242801784262824701</stp>
        <tr r="G214" s="1"/>
      </tp>
      <tp t="s">
        <v>#N/A N/A</v>
        <stp/>
        <stp>BDP|13734299560752762285</stp>
        <tr r="G154" s="1"/>
      </tp>
      <tp t="s">
        <v>#N/A N/A</v>
        <stp/>
        <stp>BDP|14843187611171147228</stp>
        <tr r="M38" s="1"/>
      </tp>
      <tp t="s">
        <v>#N/A N/A</v>
        <stp/>
        <stp>BDP|13163774778027881337</stp>
        <tr r="O137" s="1"/>
      </tp>
      <tp t="s">
        <v>#N/A N/A</v>
        <stp/>
        <stp>BDP|16404096338970179218</stp>
        <tr r="M108" s="1"/>
      </tp>
      <tp t="s">
        <v>#N/A N/A</v>
        <stp/>
        <stp>BDP|10735927227219424532</stp>
        <tr r="G25" s="1"/>
      </tp>
      <tp t="s">
        <v>#N/A N/A</v>
        <stp/>
        <stp>BDP|13947145063646930536</stp>
        <tr r="M231" s="1"/>
      </tp>
      <tp t="s">
        <v>#N/A N/A</v>
        <stp/>
        <stp>BDP|12903039745931315080</stp>
        <tr r="G91" s="1"/>
      </tp>
      <tp t="s">
        <v>#N/A N/A</v>
        <stp/>
        <stp>BDP|15840320039986285452</stp>
        <tr r="O226" s="1"/>
      </tp>
      <tp t="s">
        <v>#N/A N/A</v>
        <stp/>
        <stp>BDP|17205150633966445473</stp>
        <tr r="Q106" s="1"/>
      </tp>
      <tp t="s">
        <v>#N/A N/A</v>
        <stp/>
        <stp>BDP|14220070460650295501</stp>
        <tr r="M123" s="1"/>
      </tp>
      <tp t="s">
        <v>#N/A N/A</v>
        <stp/>
        <stp>BDP|11736446570527462204</stp>
        <tr r="M125" s="1"/>
      </tp>
      <tp t="s">
        <v>#N/A N/A</v>
        <stp/>
        <stp>BDP|14929972249999870460</stp>
        <tr r="M157" s="1"/>
      </tp>
      <tp t="s">
        <v>#N/A N/A</v>
        <stp/>
        <stp>BDP|13505485468436952358</stp>
        <tr r="Q105" s="1"/>
      </tp>
      <tp t="s">
        <v>#N/A N/A</v>
        <stp/>
        <stp>BDP|14722174938061155302</stp>
        <tr r="G223" s="1"/>
      </tp>
      <tp t="s">
        <v>#N/A N/A</v>
        <stp/>
        <stp>BDP|10857073450273453239</stp>
        <tr r="Q244" s="1"/>
      </tp>
      <tp t="s">
        <v>#N/A N/A</v>
        <stp/>
        <stp>BDP|14655102275707929127</stp>
        <tr r="M156" s="1"/>
      </tp>
      <tp t="s">
        <v>#N/A N/A</v>
        <stp/>
        <stp>BDP|14839262774777523247</stp>
        <tr r="O149" s="1"/>
      </tp>
      <tp t="s">
        <v>#N/A N/A</v>
        <stp/>
        <stp>BDP|16209289318215923415</stp>
        <tr r="G144" s="1"/>
      </tp>
      <tp t="s">
        <v>#N/A N/A</v>
        <stp/>
        <stp>BDP|15540182054123780635</stp>
        <tr r="Q207" s="1"/>
      </tp>
      <tp t="s">
        <v>#N/A N/A</v>
        <stp/>
        <stp>BDP|11275949506035481995</stp>
        <tr r="O141" s="1"/>
      </tp>
      <tp t="s">
        <v>#N/A N/A</v>
        <stp/>
        <stp>BDP|12010410157562236592</stp>
        <tr r="O185" s="1"/>
      </tp>
      <tp t="s">
        <v>#N/A N/A</v>
        <stp/>
        <stp>BDP|11941287805973143495</stp>
        <tr r="Q22" s="1"/>
      </tp>
      <tp t="s">
        <v>#N/A N/A</v>
        <stp/>
        <stp>BDP|12129944683982083589</stp>
        <tr r="O68" s="1"/>
      </tp>
      <tp t="s">
        <v>#N/A N/A</v>
        <stp/>
        <stp>BDP|12975896852529474287</stp>
        <tr r="Q59" s="1"/>
      </tp>
      <tp t="s">
        <v>#N/A N/A</v>
        <stp/>
        <stp>BDP|15448529775715051625</stp>
        <tr r="Q179" s="1"/>
      </tp>
      <tp t="s">
        <v>#N/A N/A</v>
        <stp/>
        <stp>BDP|11375549774692148536</stp>
        <tr r="M178" s="1"/>
      </tp>
      <tp t="s">
        <v>#N/A N/A</v>
        <stp/>
        <stp>BDP|17517295952422882666</stp>
        <tr r="O197" s="1"/>
      </tp>
      <tp t="s">
        <v>#N/A N/A</v>
        <stp/>
        <stp>BDP|12120808238734831913</stp>
        <tr r="O234" s="1"/>
      </tp>
      <tp t="s">
        <v>#N/A N/A</v>
        <stp/>
        <stp>BDP|11208897536429883758</stp>
        <tr r="O129" s="1"/>
      </tp>
      <tp t="s">
        <v>#N/A N/A</v>
        <stp/>
        <stp>BDP|12806994544382059969</stp>
        <tr r="M50" s="1"/>
      </tp>
      <tp t="s">
        <v>#N/A N/A</v>
        <stp/>
        <stp>BDP|12691746470057071112</stp>
        <tr r="M98" s="1"/>
      </tp>
      <tp t="s">
        <v>#N/A N/A</v>
        <stp/>
        <stp>BDP|15734147260894502231</stp>
        <tr r="M65" s="1"/>
      </tp>
      <tp t="s">
        <v>#N/A N/A</v>
        <stp/>
        <stp>BDP|16348614978092781189</stp>
        <tr r="M102" s="1"/>
      </tp>
      <tp t="s">
        <v>#N/A N/A</v>
        <stp/>
        <stp>BDP|17352664906713263641</stp>
        <tr r="O20" s="1"/>
      </tp>
      <tp t="s">
        <v>#N/A N/A</v>
        <stp/>
        <stp>BDP|10370434374523351424</stp>
        <tr r="M214" s="1"/>
      </tp>
      <tp t="s">
        <v>#N/A N/A</v>
        <stp/>
        <stp>BDP|13087668668296221196</stp>
        <tr r="O142" s="1"/>
      </tp>
      <tp t="s">
        <v>#N/A N/A</v>
        <stp/>
        <stp>BDP|14341041232473107001</stp>
        <tr r="M238" s="1"/>
      </tp>
      <tp t="s">
        <v>#N/A N/A</v>
        <stp/>
        <stp>BDP|14217549172576040434</stp>
        <tr r="O169" s="1"/>
      </tp>
      <tp t="s">
        <v>#N/A N/A</v>
        <stp/>
        <stp>BDP|16222319903492145369</stp>
        <tr r="M142" s="1"/>
      </tp>
      <tp t="s">
        <v>#N/A N/A</v>
        <stp/>
        <stp>BDP|14630718112745745342</stp>
        <tr r="O6" s="1"/>
      </tp>
      <tp t="s">
        <v>#N/A N/A</v>
        <stp/>
        <stp>BDP|15591302423612907364</stp>
        <tr r="M106" s="1"/>
      </tp>
      <tp t="s">
        <v>#N/A N/A</v>
        <stp/>
        <stp>BDP|17132361633781718382</stp>
        <tr r="G15" s="1"/>
      </tp>
      <tp t="s">
        <v>#N/A N/A</v>
        <stp/>
        <stp>BDP|16609878626340442992</stp>
        <tr r="M138" s="1"/>
      </tp>
      <tp t="s">
        <v>#N/A N/A</v>
        <stp/>
        <stp>BDP|18060710059789346660</stp>
        <tr r="Q116" s="1"/>
      </tp>
      <tp t="s">
        <v>#N/A N/A</v>
        <stp/>
        <stp>BDP|11758735779852211633</stp>
        <tr r="Q51" s="1"/>
      </tp>
      <tp t="s">
        <v>#N/A N/A</v>
        <stp/>
        <stp>BDP|10676561947086357286</stp>
        <tr r="G75" s="1"/>
      </tp>
      <tp t="s">
        <v>#N/A N/A</v>
        <stp/>
        <stp>BDP|12836808469500833959</stp>
        <tr r="Q100" s="1"/>
      </tp>
      <tp t="s">
        <v>#N/A N/A</v>
        <stp/>
        <stp>BDP|17403794923580707762</stp>
        <tr r="M225" s="1"/>
      </tp>
      <tp t="s">
        <v>#N/A N/A</v>
        <stp/>
        <stp>BDP|17369447359941059207</stp>
        <tr r="Q144" s="1"/>
      </tp>
      <tp t="s">
        <v>#N/A N/A</v>
        <stp/>
        <stp>BDP|16232166635333691297</stp>
        <tr r="Q161" s="1"/>
      </tp>
      <tp t="s">
        <v>#N/A N/A</v>
        <stp/>
        <stp>BDP|13530226649857746779</stp>
        <tr r="O167" s="1"/>
      </tp>
      <tp t="s">
        <v>#N/A N/A</v>
        <stp/>
        <stp>BDP|11043577318178793892</stp>
        <tr r="M236" s="1"/>
      </tp>
      <tp t="s">
        <v>#N/A N/A</v>
        <stp/>
        <stp>BDP|11770942550038348012</stp>
        <tr r="O187" s="1"/>
      </tp>
      <tp t="s">
        <v>#N/A N/A</v>
        <stp/>
        <stp>BDP|13619785189211512825</stp>
        <tr r="G231" s="1"/>
      </tp>
      <tp t="s">
        <v>#N/A N/A</v>
        <stp/>
        <stp>BDP|17402646175260636333</stp>
        <tr r="M113" s="1"/>
      </tp>
      <tp t="s">
        <v>#N/A N/A</v>
        <stp/>
        <stp>BDP|14879036686631680881</stp>
        <tr r="Q166" s="1"/>
      </tp>
      <tp t="s">
        <v>#N/A N/A</v>
        <stp/>
        <stp>BDP|15269437763810292232</stp>
        <tr r="Q172" s="1"/>
      </tp>
      <tp t="s">
        <v>#N/A N/A</v>
        <stp/>
        <stp>BDP|18338398872869375085</stp>
        <tr r="M28" s="1"/>
      </tp>
      <tp t="s">
        <v>#N/A N/A</v>
        <stp/>
        <stp>BDP|12459398274207984431</stp>
        <tr r="Q128" s="1"/>
      </tp>
      <tp t="s">
        <v>#N/A N/A</v>
        <stp/>
        <stp>BDP|13576947091562398408</stp>
        <tr r="G84" s="1"/>
      </tp>
      <tp t="s">
        <v>#N/A N/A</v>
        <stp/>
        <stp>BDP|17249813180050302226</stp>
        <tr r="Q29" s="1"/>
      </tp>
      <tp t="s">
        <v>#N/A N/A</v>
        <stp/>
        <stp>BDP|11962463291579891024</stp>
        <tr r="Q234" s="1"/>
      </tp>
      <tp t="s">
        <v>#N/A N/A</v>
        <stp/>
        <stp>BDP|10464821181227646257</stp>
        <tr r="G178" s="1"/>
      </tp>
      <tp t="s">
        <v>#N/A N/A</v>
        <stp/>
        <stp>BDP|14673790276341742094</stp>
        <tr r="M49" s="1"/>
      </tp>
      <tp t="s">
        <v>#N/A N/A</v>
        <stp/>
        <stp>BDP|15496912280895781441</stp>
        <tr r="O157" s="1"/>
      </tp>
      <tp t="s">
        <v>#N/A N/A</v>
        <stp/>
        <stp>BDP|18249463691128356802</stp>
        <tr r="M70" s="1"/>
      </tp>
      <tp t="s">
        <v>#N/A N/A</v>
        <stp/>
        <stp>BDP|12589466183408191373</stp>
        <tr r="G216" s="1"/>
      </tp>
    </main>
    <main first="bofaddin.rtdserver">
      <tp t="s">
        <v>#N/A N/A</v>
        <stp/>
        <stp>BDP|4803864714375610</stp>
        <tr r="Q75" s="1"/>
      </tp>
      <tp t="s">
        <v>#N/A N/A</v>
        <stp/>
        <stp>BDP|4034428114125943851</stp>
        <tr r="M233" s="1"/>
      </tp>
      <tp t="s">
        <v>#N/A N/A</v>
        <stp/>
        <stp>BDP|2234587145927432807</stp>
        <tr r="M61" s="1"/>
      </tp>
      <tp t="s">
        <v>#N/A N/A</v>
        <stp/>
        <stp>BDP|1472683285686235530</stp>
        <tr r="M59" s="1"/>
      </tp>
      <tp t="s">
        <v>#N/A N/A</v>
        <stp/>
        <stp>BDP|1394692583207215424</stp>
        <tr r="Q219" s="1"/>
      </tp>
      <tp t="s">
        <v>#N/A N/A</v>
        <stp/>
        <stp>BDP|4676884335763462065</stp>
        <tr r="O160" s="1"/>
      </tp>
      <tp t="s">
        <v>#N/A N/A</v>
        <stp/>
        <stp>BDP|1198201041393980872</stp>
        <tr r="M79" s="1"/>
      </tp>
      <tp t="s">
        <v>#N/A N/A</v>
        <stp/>
        <stp>BDP|9515196583775935986</stp>
        <tr r="O224" s="1"/>
      </tp>
      <tp t="s">
        <v>#N/A N/A</v>
        <stp/>
        <stp>BDP|4888504966873018819</stp>
        <tr r="G168" s="1"/>
      </tp>
      <tp t="s">
        <v>#N/A N/A</v>
        <stp/>
        <stp>BDP|9222668573072038689</stp>
        <tr r="O231" s="1"/>
      </tp>
      <tp t="s">
        <v>#N/A N/A</v>
        <stp/>
        <stp>BDP|2332282664693199919</stp>
        <tr r="Q35" s="1"/>
      </tp>
      <tp t="s">
        <v>#N/A N/A</v>
        <stp/>
        <stp>BDP|2521773848778392550</stp>
        <tr r="M93" s="1"/>
      </tp>
      <tp t="s">
        <v>#N/A N/A</v>
        <stp/>
        <stp>BDP|1949564483061869196</stp>
        <tr r="G6" s="1"/>
      </tp>
      <tp t="s">
        <v>#N/A N/A</v>
        <stp/>
        <stp>BDP|8070393739445061130</stp>
        <tr r="G48" s="1"/>
      </tp>
      <tp t="s">
        <v>#N/A N/A</v>
        <stp/>
        <stp>BDP|2976718839179332323</stp>
        <tr r="O35" s="1"/>
      </tp>
      <tp t="s">
        <v>#N/A N/A</v>
        <stp/>
        <stp>BDP|9247628356982512429</stp>
        <tr r="Q5" s="1"/>
      </tp>
      <tp t="s">
        <v>#N/A N/A</v>
        <stp/>
        <stp>BDP|6536814406545225763</stp>
        <tr r="G79" s="1"/>
      </tp>
      <tp t="s">
        <v>#N/A N/A</v>
        <stp/>
        <stp>BDP|6506058701642732817</stp>
        <tr r="Q177" s="1"/>
      </tp>
      <tp t="s">
        <v>#N/A N/A</v>
        <stp/>
        <stp>BDP|8197001240108624807</stp>
        <tr r="M193" s="1"/>
      </tp>
      <tp t="s">
        <v>#N/A N/A</v>
        <stp/>
        <stp>BDP|8646639405004497637</stp>
        <tr r="Q98" s="1"/>
      </tp>
      <tp t="s">
        <v>#N/A N/A</v>
        <stp/>
        <stp>BDP|9546147796609416471</stp>
        <tr r="G191" s="1"/>
      </tp>
      <tp t="s">
        <v>#N/A N/A</v>
        <stp/>
        <stp>BDP|8656209602820974694</stp>
        <tr r="O38" s="1"/>
      </tp>
      <tp t="s">
        <v>#N/A N/A</v>
        <stp/>
        <stp>BDP|5477608760081128806</stp>
        <tr r="O63" s="1"/>
      </tp>
      <tp t="s">
        <v>#N/A N/A</v>
        <stp/>
        <stp>BDP|6853052691802045190</stp>
        <tr r="O27" s="1"/>
      </tp>
      <tp t="s">
        <v>#N/A N/A</v>
        <stp/>
        <stp>BDP|5291837733954743600</stp>
        <tr r="M46" s="1"/>
      </tp>
      <tp t="s">
        <v>#N/A N/A</v>
        <stp/>
        <stp>BDP|5580577267758634385</stp>
        <tr r="Q188" s="1"/>
      </tp>
      <tp t="s">
        <v>#N/A N/A</v>
        <stp/>
        <stp>BDP|7109500250169342394</stp>
        <tr r="Q139" s="1"/>
      </tp>
      <tp t="s">
        <v>#N/A N/A</v>
        <stp/>
        <stp>BDP|8892638213004732640</stp>
        <tr r="O152" s="1"/>
      </tp>
      <tp t="s">
        <v>#N/A N/A</v>
        <stp/>
        <stp>BDP|3030897272798347907</stp>
        <tr r="M219" s="1"/>
      </tp>
      <tp t="s">
        <v>#N/A N/A</v>
        <stp/>
        <stp>BDP|6806129960268345470</stp>
        <tr r="G190" s="1"/>
      </tp>
      <tp t="s">
        <v>#N/A N/A</v>
        <stp/>
        <stp>BDP|9962363500503117403</stp>
        <tr r="Q135" s="1"/>
      </tp>
      <tp t="s">
        <v>#N/A N/A</v>
        <stp/>
        <stp>BDP|6636631390250256484</stp>
        <tr r="M69" s="1"/>
      </tp>
      <tp t="s">
        <v>#N/A N/A</v>
        <stp/>
        <stp>BDP|2903894907306123196</stp>
        <tr r="M30" s="1"/>
      </tp>
      <tp t="s">
        <v>#N/A N/A</v>
        <stp/>
        <stp>BDP|1593541491324833452</stp>
        <tr r="M48" s="1"/>
      </tp>
      <tp t="s">
        <v>#N/A N/A</v>
        <stp/>
        <stp>BDP|1815613793271679215</stp>
        <tr r="G73" s="1"/>
      </tp>
      <tp t="s">
        <v>#N/A N/A</v>
        <stp/>
        <stp>BDP|9166556327807899464</stp>
        <tr r="O204" s="1"/>
      </tp>
      <tp t="s">
        <v>#N/A N/A</v>
        <stp/>
        <stp>BDP|7439723891366017249</stp>
        <tr r="M87" s="1"/>
      </tp>
      <tp t="s">
        <v>#N/A N/A</v>
        <stp/>
        <stp>BDP|4809795589847219193</stp>
        <tr r="G234" s="1"/>
      </tp>
      <tp t="s">
        <v>#N/A N/A</v>
        <stp/>
        <stp>BDP|1920671438008078155</stp>
        <tr r="M242" s="1"/>
      </tp>
      <tp t="s">
        <v>#N/A N/A</v>
        <stp/>
        <stp>BDP|1120945862722229166</stp>
        <tr r="M132" s="1"/>
      </tp>
      <tp t="s">
        <v>#N/A N/A</v>
        <stp/>
        <stp>BDP|1042352436305257908</stp>
        <tr r="O32" s="1"/>
      </tp>
      <tp t="s">
        <v>#N/A N/A</v>
        <stp/>
        <stp>BDP|9151078934741350608</stp>
        <tr r="M224" s="1"/>
      </tp>
      <tp t="s">
        <v>#N/A N/A</v>
        <stp/>
        <stp>BDP|4705967362801153748</stp>
        <tr r="M111" s="1"/>
      </tp>
      <tp t="s">
        <v>#N/A N/A</v>
        <stp/>
        <stp>BDP|9669703164395617020</stp>
        <tr r="M60" s="1"/>
      </tp>
      <tp t="s">
        <v>#N/A N/A</v>
        <stp/>
        <stp>BDP|5534154467137682879</stp>
        <tr r="M104" s="1"/>
      </tp>
      <tp t="s">
        <v>#N/A N/A</v>
        <stp/>
        <stp>BDP|7111011227220374834</stp>
        <tr r="G19" s="1"/>
      </tp>
      <tp t="s">
        <v>#N/A N/A</v>
        <stp/>
        <stp>BDP|7570828634472139371</stp>
        <tr r="Q57" s="1"/>
      </tp>
      <tp t="s">
        <v>#N/A N/A</v>
        <stp/>
        <stp>BDP|7414330102720026908</stp>
        <tr r="G219" s="1"/>
      </tp>
      <tp t="s">
        <v>#N/A N/A</v>
        <stp/>
        <stp>BDP|5719154988957649694</stp>
        <tr r="O112" s="1"/>
      </tp>
      <tp t="s">
        <v>#N/A N/A</v>
        <stp/>
        <stp>BDP|5691019439830785831</stp>
        <tr r="O45" s="1"/>
      </tp>
      <tp t="s">
        <v>#N/A N/A</v>
        <stp/>
        <stp>BDP|8025304918711396509</stp>
        <tr r="G228" s="1"/>
      </tp>
      <tp t="s">
        <v>#N/A N/A</v>
        <stp/>
        <stp>BDP|1819225657358153074</stp>
        <tr r="O53" s="1"/>
      </tp>
      <tp t="s">
        <v>#N/A N/A</v>
        <stp/>
        <stp>BDP|2274367869391174845</stp>
        <tr r="O206" s="1"/>
      </tp>
      <tp t="s">
        <v>#N/A N/A</v>
        <stp/>
        <stp>BDP|5527648857569976179</stp>
        <tr r="Q12" s="1"/>
      </tp>
      <tp t="s">
        <v>#N/A N/A</v>
        <stp/>
        <stp>BDP|4802204053098659557</stp>
        <tr r="M64" s="1"/>
      </tp>
      <tp t="s">
        <v>#N/A N/A</v>
        <stp/>
        <stp>BDP|3418406229959657227</stp>
        <tr r="M62" s="1"/>
      </tp>
      <tp t="s">
        <v>#N/A N/A</v>
        <stp/>
        <stp>BDP|4886921453736724008</stp>
        <tr r="M68" s="1"/>
      </tp>
      <tp t="s">
        <v>#N/A N/A</v>
        <stp/>
        <stp>BDP|1681987737360317549</stp>
        <tr r="G119" s="1"/>
      </tp>
      <tp t="s">
        <v>#N/A N/A</v>
        <stp/>
        <stp>BDP|9813481834358246892</stp>
        <tr r="O127" s="1"/>
      </tp>
      <tp t="s">
        <v>#N/A N/A</v>
        <stp/>
        <stp>BDP|5674547195334828338</stp>
        <tr r="M26" s="1"/>
      </tp>
      <tp t="s">
        <v>#N/A N/A</v>
        <stp/>
        <stp>BDP|2582942003627929271</stp>
        <tr r="O83" s="1"/>
      </tp>
      <tp t="s">
        <v>#N/A N/A</v>
        <stp/>
        <stp>BDP|7378205695352311086</stp>
        <tr r="M244" s="1"/>
      </tp>
      <tp t="s">
        <v>#N/A N/A</v>
        <stp/>
        <stp>BDP|9292530624741509131</stp>
        <tr r="Q223" s="1"/>
      </tp>
      <tp t="s">
        <v>#N/A N/A</v>
        <stp/>
        <stp>BDP|4254632327509341768</stp>
        <tr r="M100" s="1"/>
      </tp>
      <tp t="s">
        <v>#N/A N/A</v>
        <stp/>
        <stp>BDP|4884849004765809736</stp>
        <tr r="G87" s="1"/>
      </tp>
      <tp t="s">
        <v>#N/A N/A</v>
        <stp/>
        <stp>BDP|6070209921839342114</stp>
        <tr r="Q13" s="1"/>
      </tp>
      <tp t="s">
        <v>#N/A N/A</v>
        <stp/>
        <stp>BDP|5031048546138078724</stp>
        <tr r="M227" s="1"/>
      </tp>
      <tp t="s">
        <v>#N/A N/A</v>
        <stp/>
        <stp>BDP|6825539169383152837</stp>
        <tr r="G125" s="1"/>
      </tp>
      <tp t="s">
        <v>#N/A N/A</v>
        <stp/>
        <stp>BDP|6429263599561329285</stp>
        <tr r="M213" s="1"/>
      </tp>
      <tp t="s">
        <v>#N/A N/A</v>
        <stp/>
        <stp>BDP|2830724322040818903</stp>
        <tr r="M204" s="1"/>
      </tp>
      <tp t="s">
        <v>#N/A N/A</v>
        <stp/>
        <stp>BDP|9687704944002118639</stp>
        <tr r="G202" s="1"/>
      </tp>
      <tp t="s">
        <v>#N/A N/A</v>
        <stp/>
        <stp>BDP|9644665939856150495</stp>
        <tr r="Q32" s="1"/>
      </tp>
      <tp t="s">
        <v>#N/A N/A</v>
        <stp/>
        <stp>BDP|4194855120649355967</stp>
        <tr r="Q96" s="1"/>
      </tp>
      <tp t="s">
        <v>#N/A N/A</v>
        <stp/>
        <stp>BDP|5667577888376698095</stp>
        <tr r="G128" s="1"/>
      </tp>
      <tp t="s">
        <v>#N/A N/A</v>
        <stp/>
        <stp>BDP|4553757722699656620</stp>
        <tr r="O103" s="1"/>
      </tp>
      <tp t="s">
        <v>#N/A N/A</v>
        <stp/>
        <stp>BDP|6355371930781156930</stp>
        <tr r="M13" s="1"/>
      </tp>
      <tp t="s">
        <v>#N/A N/A</v>
        <stp/>
        <stp>BDP|5396361841005193928</stp>
        <tr r="G86" s="1"/>
      </tp>
      <tp t="s">
        <v>#N/A N/A</v>
        <stp/>
        <stp>BDP|5373953401277336507</stp>
        <tr r="M11" s="1"/>
      </tp>
      <tp t="s">
        <v>#N/A N/A</v>
        <stp/>
        <stp>BDP|9425928942493791966</stp>
        <tr r="O178" s="1"/>
      </tp>
      <tp t="s">
        <v>#N/A N/A</v>
        <stp/>
        <stp>BDP|8761531276441036573</stp>
        <tr r="M6" s="1"/>
      </tp>
      <tp t="s">
        <v>#N/A N/A</v>
        <stp/>
        <stp>BDP|8635708500725866540</stp>
        <tr r="Q40" s="1"/>
      </tp>
      <tp t="s">
        <v>#N/A N/A</v>
        <stp/>
        <stp>BDP|8819579310406447516</stp>
        <tr r="G148" s="1"/>
      </tp>
      <tp t="s">
        <v>#N/A N/A</v>
        <stp/>
        <stp>BDP|9178953582315978252</stp>
        <tr r="Q131" s="1"/>
      </tp>
      <tp t="s">
        <v>#N/A N/A</v>
        <stp/>
        <stp>BDP|3781188007279605440</stp>
        <tr r="M121" s="1"/>
      </tp>
      <tp t="s">
        <v>#N/A N/A</v>
        <stp/>
        <stp>BDP|9404382620720505732</stp>
        <tr r="G127" s="1"/>
      </tp>
      <tp t="s">
        <v>#N/A N/A</v>
        <stp/>
        <stp>BDP|6058745092515543289</stp>
        <tr r="O8" s="1"/>
      </tp>
      <tp t="s">
        <v>#N/A N/A</v>
        <stp/>
        <stp>BDP|1347676749088676409</stp>
        <tr r="G60" s="1"/>
      </tp>
      <tp t="s">
        <v>#N/A N/A</v>
        <stp/>
        <stp>BDP|8622802243842502997</stp>
        <tr r="M129" s="1"/>
      </tp>
      <tp t="s">
        <v>#N/A N/A</v>
        <stp/>
        <stp>BDP|2263944874216223593</stp>
        <tr r="G239" s="1"/>
      </tp>
      <tp t="s">
        <v>#N/A N/A</v>
        <stp/>
        <stp>BDP|2224385821025612946</stp>
        <tr r="O22" s="1"/>
      </tp>
      <tp t="s">
        <v>#N/A N/A</v>
        <stp/>
        <stp>BDP|5673192998991733398</stp>
        <tr r="M240" s="1"/>
      </tp>
      <tp t="s">
        <v>#N/A N/A</v>
        <stp/>
        <stp>BDP|4776366028858150263</stp>
        <tr r="M147" s="1"/>
      </tp>
      <tp t="s">
        <v>#N/A N/A</v>
        <stp/>
        <stp>BDP|7971562203604041927</stp>
        <tr r="Q58" s="1"/>
      </tp>
      <tp t="s">
        <v>#N/A N/A</v>
        <stp/>
        <stp>BDP|9381439138066287760</stp>
        <tr r="M184" s="1"/>
      </tp>
      <tp t="s">
        <v>#N/A N/A</v>
        <stp/>
        <stp>BDP|1717546037349116195</stp>
        <tr r="G23" s="1"/>
      </tp>
      <tp t="s">
        <v>#N/A N/A</v>
        <stp/>
        <stp>BDP|9208555344651744681</stp>
        <tr r="O111" s="1"/>
      </tp>
      <tp t="s">
        <v>#N/A N/A</v>
        <stp/>
        <stp>BDP|9174380533436329048</stp>
        <tr r="Q61" s="1"/>
      </tp>
      <tp t="s">
        <v>#N/A N/A</v>
        <stp/>
        <stp>BDP|3490948153918807868</stp>
        <tr r="O166" s="1"/>
      </tp>
      <tp t="s">
        <v>#N/A N/A</v>
        <stp/>
        <stp>BDP|1602276482947913396</stp>
        <tr r="Q76" s="1"/>
      </tp>
      <tp t="s">
        <v>#N/A N/A</v>
        <stp/>
        <stp>BDP|9734665466440008645</stp>
        <tr r="Q206" s="1"/>
      </tp>
      <tp t="s">
        <v>#N/A N/A</v>
        <stp/>
        <stp>BDP|2608989588508222442</stp>
        <tr r="G39" s="1"/>
      </tp>
      <tp t="s">
        <v>#N/A N/A</v>
        <stp/>
        <stp>BDP|1895928106897533080</stp>
        <tr r="Q176" s="1"/>
      </tp>
      <tp t="s">
        <v>#N/A N/A</v>
        <stp/>
        <stp>BDP|4240275485899112802</stp>
        <tr r="G17" s="1"/>
      </tp>
      <tp t="s">
        <v>#N/A N/A</v>
        <stp/>
        <stp>BDP|4458255477167466942</stp>
        <tr r="O86" s="1"/>
      </tp>
      <tp t="s">
        <v>#N/A N/A</v>
        <stp/>
        <stp>BDP|9985487754340784758</stp>
        <tr r="O225" s="1"/>
      </tp>
      <tp t="s">
        <v>#N/A N/A</v>
        <stp/>
        <stp>BDP|9981934178158174073</stp>
        <tr r="Q78" s="1"/>
      </tp>
      <tp t="s">
        <v>#N/A N/A</v>
        <stp/>
        <stp>BDP|8744278913695703109</stp>
        <tr r="Q52" s="1"/>
      </tp>
      <tp t="s">
        <v>#N/A N/A</v>
        <stp/>
        <stp>BDP|1822596331770778836</stp>
        <tr r="G235" s="1"/>
      </tp>
      <tp t="s">
        <v>#N/A N/A</v>
        <stp/>
        <stp>BDP|1736015158252202993</stp>
        <tr r="G182" s="1"/>
      </tp>
      <tp t="s">
        <v>#N/A N/A</v>
        <stp/>
        <stp>BDP|2535215793760513188</stp>
        <tr r="M105" s="1"/>
      </tp>
      <tp t="s">
        <v>#N/A N/A</v>
        <stp/>
        <stp>BDP|2595552585014990361</stp>
        <tr r="G70" s="1"/>
      </tp>
      <tp t="s">
        <v>#N/A N/A</v>
        <stp/>
        <stp>BDP|3038376791979493896</stp>
        <tr r="G32" s="1"/>
      </tp>
      <tp t="s">
        <v>#N/A N/A</v>
        <stp/>
        <stp>BDP|5813950600552110672</stp>
        <tr r="Q45" s="1"/>
      </tp>
      <tp t="s">
        <v>#N/A N/A</v>
        <stp/>
        <stp>BDP|5066144498372493707</stp>
        <tr r="M85" s="1"/>
      </tp>
      <tp t="s">
        <v>#N/A N/A</v>
        <stp/>
        <stp>BDP|1404783629305900943</stp>
        <tr r="O177" s="1"/>
      </tp>
      <tp t="s">
        <v>#N/A N/A</v>
        <stp/>
        <stp>BDP|1877777793916717125</stp>
        <tr r="G116" s="1"/>
      </tp>
      <tp t="s">
        <v>#N/A N/A</v>
        <stp/>
        <stp>BDP|9936151002544438435</stp>
        <tr r="Q136" s="1"/>
      </tp>
      <tp t="s">
        <v>#N/A N/A</v>
        <stp/>
        <stp>BDP|6132833067068937851</stp>
        <tr r="M173" s="1"/>
      </tp>
      <tp t="s">
        <v>#N/A N/A</v>
        <stp/>
        <stp>BDP|4726148473232747897</stp>
        <tr r="O221" s="1"/>
      </tp>
      <tp t="s">
        <v>#N/A N/A</v>
        <stp/>
        <stp>BDP|9787605463195214483</stp>
        <tr r="G94" s="1"/>
      </tp>
      <tp t="s">
        <v>#N/A N/A</v>
        <stp/>
        <stp>BDP|4101185921307666806</stp>
        <tr r="G13" s="1"/>
      </tp>
      <tp t="s">
        <v>#N/A N/A</v>
        <stp/>
        <stp>BDP|8508617609882197432</stp>
        <tr r="G120" s="1"/>
      </tp>
      <tp t="s">
        <v>#N/A N/A</v>
        <stp/>
        <stp>BDP|6238160746439980274</stp>
        <tr r="G152" s="1"/>
      </tp>
      <tp t="s">
        <v>#N/A N/A</v>
        <stp/>
        <stp>BDP|6639052767758819009</stp>
        <tr r="M159" s="1"/>
      </tp>
      <tp t="s">
        <v>#N/A N/A</v>
        <stp/>
        <stp>BDP|6279685863476558813</stp>
        <tr r="O59" s="1"/>
      </tp>
      <tp t="s">
        <v>#N/A N/A</v>
        <stp/>
        <stp>BDP|5733328647499293326</stp>
        <tr r="Q24" s="1"/>
      </tp>
      <tp t="s">
        <v>#N/A N/A</v>
        <stp/>
        <stp>BDP|1358442361042034959</stp>
        <tr r="G34" s="1"/>
      </tp>
      <tp t="s">
        <v>#N/A N/A</v>
        <stp/>
        <stp>BDP|4017609041758283636</stp>
        <tr r="O62" s="1"/>
      </tp>
      <tp t="s">
        <v>#N/A N/A</v>
        <stp/>
        <stp>BDP|4658511414088125025</stp>
        <tr r="Q241" s="1"/>
      </tp>
      <tp t="s">
        <v>#N/A N/A</v>
        <stp/>
        <stp>BDP|1997039905388696186</stp>
        <tr r="M211" s="1"/>
      </tp>
      <tp t="s">
        <v>#N/A N/A</v>
        <stp/>
        <stp>BDP|3503252634959765328</stp>
        <tr r="O124" s="1"/>
      </tp>
      <tp t="s">
        <v>#N/A N/A</v>
        <stp/>
        <stp>BDP|9864308038522209345</stp>
        <tr r="O14" s="1"/>
      </tp>
      <tp t="s">
        <v>#N/A N/A</v>
        <stp/>
        <stp>BDP|4235580639408587216</stp>
        <tr r="Q26" s="1"/>
      </tp>
      <tp t="s">
        <v>#N/A N/A</v>
        <stp/>
        <stp>BDP|4403659960099409521</stp>
        <tr r="Q132" s="1"/>
      </tp>
      <tp t="s">
        <v>#N/A N/A</v>
        <stp/>
        <stp>BDP|2581504573671522948</stp>
        <tr r="M15" s="1"/>
      </tp>
      <tp t="s">
        <v>#N/A N/A</v>
        <stp/>
        <stp>BDP|5179080722127548896</stp>
        <tr r="G107" s="1"/>
      </tp>
      <tp t="s">
        <v>#N/A N/A</v>
        <stp/>
        <stp>BDP|9080106836485619652</stp>
        <tr r="M52" s="1"/>
      </tp>
      <tp t="s">
        <v>#N/A N/A</v>
        <stp/>
        <stp>BDP|6096544880335074613</stp>
        <tr r="Q125" s="1"/>
      </tp>
      <tp t="s">
        <v>#N/A N/A</v>
        <stp/>
        <stp>BDP|9005759474056203699</stp>
        <tr r="O99" s="1"/>
      </tp>
      <tp t="s">
        <v>#N/A N/A</v>
        <stp/>
        <stp>BDP|4553691782710515309</stp>
        <tr r="M168" s="1"/>
      </tp>
      <tp t="s">
        <v>#N/A N/A</v>
        <stp/>
        <stp>BDP|6576095758493792980</stp>
        <tr r="Q87" s="1"/>
      </tp>
      <tp t="s">
        <v>#N/A N/A</v>
        <stp/>
        <stp>BDP|9260350730862772280</stp>
        <tr r="Q113" s="1"/>
      </tp>
      <tp t="s">
        <v>#N/A N/A</v>
        <stp/>
        <stp>BDP|6314799844935121972</stp>
        <tr r="G201" s="1"/>
      </tp>
      <tp t="s">
        <v>#N/A N/A</v>
        <stp/>
        <stp>BDP|9934431657759551800</stp>
        <tr r="G194" s="1"/>
      </tp>
      <tp t="s">
        <v>#N/A N/A</v>
        <stp/>
        <stp>BDP|8637094234553111123</stp>
        <tr r="O180" s="1"/>
      </tp>
      <tp t="s">
        <v>#N/A N/A</v>
        <stp/>
        <stp>BDP|4360148131908628790</stp>
        <tr r="Q31" s="1"/>
      </tp>
      <tp t="s">
        <v>#N/A N/A</v>
        <stp/>
        <stp>BDP|2224269656738283493</stp>
        <tr r="Q238" s="1"/>
      </tp>
      <tp t="s">
        <v>#N/A N/A</v>
        <stp/>
        <stp>BDP|6917824100904356373</stp>
        <tr r="Q208" s="1"/>
      </tp>
      <tp t="s">
        <v>#N/A N/A</v>
        <stp/>
        <stp>BDP|4891273946478089361</stp>
        <tr r="Q147" s="1"/>
      </tp>
      <tp t="s">
        <v>#N/A N/A</v>
        <stp/>
        <stp>BDP|8052597814661920487</stp>
        <tr r="M194" s="1"/>
      </tp>
      <tp t="s">
        <v>#N/A N/A</v>
        <stp/>
        <stp>BDP|8538391690728829384</stp>
        <tr r="M196" s="1"/>
      </tp>
      <tp t="s">
        <v>#N/A N/A</v>
        <stp/>
        <stp>BDP|8177164139325348616</stp>
        <tr r="O41" s="1"/>
      </tp>
      <tp t="s">
        <v>#N/A N/A</v>
        <stp/>
        <stp>BDP|8179699364907847686</stp>
        <tr r="Q160" s="1"/>
      </tp>
      <tp t="s">
        <v>#N/A N/A</v>
        <stp/>
        <stp>BDP|2979831071851791514</stp>
        <tr r="Q140" s="1"/>
      </tp>
      <tp t="s">
        <v>#N/A N/A</v>
        <stp/>
        <stp>BDP|2107049990984045686</stp>
        <tr r="O241" s="1"/>
      </tp>
      <tp t="s">
        <v>#N/A N/A</v>
        <stp/>
        <stp>BDP|8355440985545979861</stp>
        <tr r="M75" s="1"/>
      </tp>
      <tp t="s">
        <v>#N/A N/A</v>
        <stp/>
        <stp>BDP|4382568866827876984</stp>
        <tr r="Q114" s="1"/>
      </tp>
      <tp t="s">
        <v>#N/A N/A</v>
        <stp/>
        <stp>BDP|7717706134803504959</stp>
        <tr r="O12" s="1"/>
      </tp>
      <tp t="s">
        <v>#N/A N/A</v>
        <stp/>
        <stp>BDP|3887961741070661795</stp>
        <tr r="G14" s="1"/>
      </tp>
      <tp t="s">
        <v>#N/A N/A</v>
        <stp/>
        <stp>BDP|3825560598430432637</stp>
        <tr r="O70" s="1"/>
      </tp>
      <tp t="s">
        <v>#N/A N/A</v>
        <stp/>
        <stp>BDP|1240870235090641300</stp>
        <tr r="O222" s="1"/>
      </tp>
      <tp t="s">
        <v>#N/A N/A</v>
        <stp/>
        <stp>BDP|7531849724755068120</stp>
        <tr r="M36" s="1"/>
      </tp>
      <tp t="s">
        <v>#N/A N/A</v>
        <stp/>
        <stp>BDP|9303649313323427446</stp>
        <tr r="Q84" s="1"/>
      </tp>
      <tp t="s">
        <v>#N/A N/A</v>
        <stp/>
        <stp>BDP|1663695252928829303</stp>
        <tr r="M177" s="1"/>
      </tp>
      <tp t="s">
        <v>#N/A N/A</v>
        <stp/>
        <stp>BDP|1011562223366516955</stp>
        <tr r="G166" s="1"/>
      </tp>
      <tp t="s">
        <v>#N/A N/A</v>
        <stp/>
        <stp>BDP|8150511322204069274</stp>
        <tr r="G153" s="1"/>
      </tp>
      <tp t="s">
        <v>#N/A N/A</v>
        <stp/>
        <stp>BDP|4316338194121648596</stp>
        <tr r="G109" s="1"/>
      </tp>
      <tp t="s">
        <v>#N/A N/A</v>
        <stp/>
        <stp>BDP|9600158238595252425</stp>
        <tr r="G124" s="1"/>
      </tp>
      <tp t="s">
        <v>#N/A N/A</v>
        <stp/>
        <stp>BDP|5962497198400101226</stp>
        <tr r="M43" s="1"/>
      </tp>
      <tp t="s">
        <v>#N/A N/A</v>
        <stp/>
        <stp>BDP|3127026996246815660</stp>
        <tr r="Q89" s="1"/>
      </tp>
      <tp t="s">
        <v>#N/A N/A</v>
        <stp/>
        <stp>BDP|9475295302276337751</stp>
        <tr r="G99" s="1"/>
      </tp>
      <tp t="s">
        <v>#N/A N/A</v>
        <stp/>
        <stp>BDP|8706374059084832080</stp>
        <tr r="O117" s="1"/>
      </tp>
      <tp t="s">
        <v>#N/A N/A</v>
        <stp/>
        <stp>BDP|7012866028997678062</stp>
        <tr r="G21" s="1"/>
      </tp>
      <tp t="s">
        <v>#N/A N/A</v>
        <stp/>
        <stp>BDP|6433857097248850527</stp>
        <tr r="Q175" s="1"/>
      </tp>
      <tp t="s">
        <v>#N/A N/A</v>
        <stp/>
        <stp>BDP|9248357835356621565</stp>
        <tr r="G225" s="1"/>
      </tp>
      <tp t="s">
        <v>#N/A N/A</v>
        <stp/>
        <stp>BDP|9689615457484726443</stp>
        <tr r="O24" s="1"/>
      </tp>
      <tp t="s">
        <v>#N/A N/A</v>
        <stp/>
        <stp>BDP|6167919063546276526</stp>
        <tr r="M42" s="1"/>
      </tp>
      <tp t="s">
        <v>#N/A N/A</v>
        <stp/>
        <stp>BDP|2877511057921563983</stp>
        <tr r="O209" s="1"/>
      </tp>
      <tp t="s">
        <v>#N/A N/A</v>
        <stp/>
        <stp>BDP|2828677365731941903</stp>
        <tr r="G28" s="1"/>
      </tp>
      <tp t="s">
        <v>#N/A N/A</v>
        <stp/>
        <stp>BDP|4109348289636818352</stp>
        <tr r="G132" s="1"/>
      </tp>
      <tp t="s">
        <v>#N/A N/A</v>
        <stp/>
        <stp>BDP|7572015624358855797</stp>
        <tr r="M230" s="1"/>
      </tp>
      <tp t="s">
        <v>#N/A N/A</v>
        <stp/>
        <stp>BDP|4824789147849740415</stp>
        <tr r="G131" s="1"/>
      </tp>
      <tp t="s">
        <v>#N/A N/A</v>
        <stp/>
        <stp>BDP|9678239368817892038</stp>
        <tr r="Q239" s="1"/>
      </tp>
      <tp t="s">
        <v>#N/A N/A</v>
        <stp/>
        <stp>BDP|2568366481401447218</stp>
        <tr r="O26" s="1"/>
      </tp>
      <tp t="s">
        <v>#N/A N/A</v>
        <stp/>
        <stp>BDP|9889611933532946447</stp>
        <tr r="O237" s="1"/>
      </tp>
      <tp t="s">
        <v>#N/A N/A</v>
        <stp/>
        <stp>BDP|3805484062103392857</stp>
        <tr r="M197" s="1"/>
      </tp>
      <tp t="s">
        <v>#N/A N/A</v>
        <stp/>
        <stp>BDP|8418881291835124692</stp>
        <tr r="Q25" s="1"/>
      </tp>
      <tp t="s">
        <v>#N/A N/A</v>
        <stp/>
        <stp>BDP|1803944929456575655</stp>
        <tr r="M145" s="1"/>
      </tp>
      <tp t="s">
        <v>#N/A N/A</v>
        <stp/>
        <stp>BDP|8090471084296079869</stp>
        <tr r="Q209" s="1"/>
      </tp>
      <tp t="s">
        <v>#N/A N/A</v>
        <stp/>
        <stp>BDP|2420370897021329327</stp>
        <tr r="O37" s="1"/>
      </tp>
      <tp t="s">
        <v>#N/A N/A</v>
        <stp/>
        <stp>BDP|5724563594136258523</stp>
        <tr r="O236" s="1"/>
      </tp>
      <tp t="s">
        <v>#N/A N/A</v>
        <stp/>
        <stp>BDP|6691662152189121798</stp>
        <tr r="Q42" s="1"/>
      </tp>
      <tp t="s">
        <v>#N/A N/A</v>
        <stp/>
        <stp>BDP|4490472649658551743</stp>
        <tr r="M56" s="1"/>
      </tp>
      <tp t="s">
        <v>#N/A N/A</v>
        <stp/>
        <stp>BDP|1289474447572347893</stp>
        <tr r="Q54" s="1"/>
      </tp>
      <tp t="s">
        <v>#N/A N/A</v>
        <stp/>
        <stp>BDP|5927506786833120074</stp>
        <tr r="M167" s="1"/>
      </tp>
      <tp t="s">
        <v>#N/A N/A</v>
        <stp/>
        <stp>BDP|8794216929554652709</stp>
        <tr r="Q203" s="1"/>
      </tp>
      <tp t="s">
        <v>#N/A N/A</v>
        <stp/>
        <stp>BDP|3165123598739493914</stp>
        <tr r="Q74" s="1"/>
      </tp>
      <tp t="s">
        <v>#N/A N/A</v>
        <stp/>
        <stp>BDP|5127189768510902975</stp>
        <tr r="M181" s="1"/>
      </tp>
      <tp t="s">
        <v>#N/A N/A</v>
        <stp/>
        <stp>BDP|5947246770968480363</stp>
        <tr r="G243" s="1"/>
      </tp>
      <tp t="s">
        <v>#N/A N/A</v>
        <stp/>
        <stp>BDP|6124665299947782563</stp>
        <tr r="Q55" s="1"/>
      </tp>
      <tp t="s">
        <v>#N/A N/A</v>
        <stp/>
        <stp>BDP|4396914214291033698</stp>
        <tr r="Q119" s="1"/>
      </tp>
      <tp t="s">
        <v>#N/A N/A</v>
        <stp/>
        <stp>BDP|5752165963650650984</stp>
        <tr r="M143" s="1"/>
      </tp>
      <tp t="s">
        <v>#N/A N/A</v>
        <stp/>
        <stp>BDP|2192042386367753693</stp>
        <tr r="O119" s="1"/>
      </tp>
      <tp t="s">
        <v>#N/A N/A</v>
        <stp/>
        <stp>BDP|7936706251446341862</stp>
        <tr r="M133" s="1"/>
      </tp>
      <tp t="s">
        <v>#N/A N/A</v>
        <stp/>
        <stp>BDP|8161678154296952695</stp>
        <tr r="G74" s="1"/>
      </tp>
      <tp t="s">
        <v>#N/A N/A</v>
        <stp/>
        <stp>BDP|9842761898505586953</stp>
        <tr r="O172" s="1"/>
      </tp>
      <tp t="s">
        <v>#N/A N/A</v>
        <stp/>
        <stp>BDP|9377286769127282169</stp>
        <tr r="G83" s="1"/>
      </tp>
      <tp t="s">
        <v>#N/A N/A</v>
        <stp/>
        <stp>BDP|7495068384901330521</stp>
        <tr r="G49" s="1"/>
      </tp>
      <tp t="s">
        <v>#N/A N/A</v>
        <stp/>
        <stp>BDP|1013864861995027100</stp>
        <tr r="O188" s="1"/>
      </tp>
      <tp t="s">
        <v>#N/A N/A</v>
        <stp/>
        <stp>BDP|9500873461759153556</stp>
        <tr r="Q67" s="1"/>
      </tp>
      <tp t="s">
        <v>#N/A N/A</v>
        <stp/>
        <stp>BDP|3898214413633482895</stp>
        <tr r="Q150" s="1"/>
      </tp>
      <tp t="s">
        <v>#N/A N/A</v>
        <stp/>
        <stp>BDP|1386873987189242352</stp>
        <tr r="M182" s="1"/>
      </tp>
      <tp t="s">
        <v>#N/A N/A</v>
        <stp/>
        <stp>BDP|3068916741145272066</stp>
        <tr r="M5" s="1"/>
      </tp>
      <tp t="s">
        <v>#N/A N/A</v>
        <stp/>
        <stp>BDP|7113606842157286940</stp>
        <tr r="M81" s="1"/>
      </tp>
      <tp t="s">
        <v>#N/A N/A</v>
        <stp/>
        <stp>BDP|4828828702042581582</stp>
        <tr r="G175" s="1"/>
      </tp>
      <tp t="s">
        <v>#N/A N/A</v>
        <stp/>
        <stp>BDP|1328182963437784554</stp>
        <tr r="G217" s="1"/>
      </tp>
      <tp t="s">
        <v>#N/A N/A</v>
        <stp/>
        <stp>BDP|6414406431086682386</stp>
        <tr r="G135" s="1"/>
      </tp>
      <tp t="s">
        <v>#N/A N/A</v>
        <stp/>
        <stp>BDP|5440306076651886426</stp>
        <tr r="O150" s="1"/>
      </tp>
      <tp t="s">
        <v>#N/A N/A</v>
        <stp/>
        <stp>BDP|4849362838202929271</stp>
        <tr r="G8" s="1"/>
      </tp>
      <tp t="s">
        <v>#N/A N/A</v>
        <stp/>
        <stp>BDP|2651756970102845428</stp>
        <tr r="G155" s="1"/>
      </tp>
      <tp t="s">
        <v>#N/A N/A</v>
        <stp/>
        <stp>BDP|6713597434755680120</stp>
        <tr r="Q197" s="1"/>
      </tp>
      <tp t="s">
        <v>#N/A N/A</v>
        <stp/>
        <stp>BDP|8298440661206951804</stp>
        <tr r="G11" s="1"/>
      </tp>
      <tp t="s">
        <v>#N/A N/A</v>
        <stp/>
        <stp>BDP|7056469864276873748</stp>
        <tr r="M153" s="1"/>
      </tp>
      <tp t="s">
        <v>#N/A N/A</v>
        <stp/>
        <stp>BDP|2208448141323891501</stp>
        <tr r="G173" s="1"/>
      </tp>
      <tp t="s">
        <v>#N/A N/A</v>
        <stp/>
        <stp>BDP|7588750968511564319</stp>
        <tr r="G204" s="1"/>
      </tp>
      <tp t="s">
        <v>#N/A N/A</v>
        <stp/>
        <stp>BDP|8925508895458335827</stp>
        <tr r="Q164" s="1"/>
      </tp>
      <tp t="s">
        <v>#N/A N/A</v>
        <stp/>
        <stp>BDP|9481034661013194857</stp>
        <tr r="G69" s="1"/>
      </tp>
      <tp t="s">
        <v>#N/A N/A</v>
        <stp/>
        <stp>BDP|8745435856769873494</stp>
        <tr r="G64" s="1"/>
      </tp>
      <tp t="s">
        <v>#N/A N/A</v>
        <stp/>
        <stp>BDP|3105798342440265483</stp>
        <tr r="O73" s="1"/>
      </tp>
      <tp t="s">
        <v>#N/A N/A</v>
        <stp/>
        <stp>BDP|5054526507426190242</stp>
        <tr r="Q68" s="1"/>
      </tp>
      <tp t="s">
        <v>#N/A N/A</v>
        <stp/>
        <stp>BDP|6257746804537378210</stp>
        <tr r="Q196" s="1"/>
      </tp>
      <tp t="s">
        <v>#N/A N/A</v>
        <stp/>
        <stp>BDP|3371735161451800787</stp>
        <tr r="Q178" s="1"/>
      </tp>
      <tp t="s">
        <v>#N/A N/A</v>
        <stp/>
        <stp>BDP|5023675067671036017</stp>
        <tr r="M80" s="1"/>
      </tp>
      <tp t="s">
        <v>#N/A N/A</v>
        <stp/>
        <stp>BDP|2574520007630444351</stp>
        <tr r="O104" s="1"/>
      </tp>
      <tp t="s">
        <v>#N/A N/A</v>
        <stp/>
        <stp>BDP|2070214655371406060</stp>
        <tr r="G82" s="1"/>
      </tp>
      <tp t="s">
        <v>#N/A N/A</v>
        <stp/>
        <stp>BDP|2087952266279483013</stp>
        <tr r="O163" s="1"/>
      </tp>
      <tp t="s">
        <v>#N/A N/A</v>
        <stp/>
        <stp>BDP|7135052112940381234</stp>
        <tr r="M218" s="1"/>
      </tp>
      <tp t="s">
        <v>#N/A N/A</v>
        <stp/>
        <stp>BDP|3669012062171216012</stp>
        <tr r="M150" s="1"/>
      </tp>
      <tp t="s">
        <v>#N/A N/A</v>
        <stp/>
        <stp>BDP|3372331440424045479</stp>
        <tr r="M76" s="1"/>
      </tp>
      <tp t="s">
        <v>#N/A N/A</v>
        <stp/>
        <stp>BDP|5483840882876548700</stp>
        <tr r="O92" s="1"/>
      </tp>
      <tp t="s">
        <v>#N/A N/A</v>
        <stp/>
        <stp>BDP|3568946796947568058</stp>
        <tr r="M148" s="1"/>
      </tp>
      <tp t="s">
        <v>#N/A N/A</v>
        <stp/>
        <stp>BDP|3290147713224181305</stp>
        <tr r="Q14" s="1"/>
      </tp>
      <tp t="s">
        <v>#N/A N/A</v>
        <stp/>
        <stp>BDP|7515256876701341717</stp>
        <tr r="G188" s="1"/>
      </tp>
      <tp t="s">
        <v>#N/A N/A</v>
        <stp/>
        <stp>BDP|2140218720967316171</stp>
        <tr r="G71" s="1"/>
      </tp>
      <tp t="s">
        <v>#N/A N/A</v>
        <stp/>
        <stp>BDP|3393192075552231382</stp>
        <tr r="M180" s="1"/>
      </tp>
      <tp t="s">
        <v>#N/A N/A</v>
        <stp/>
        <stp>BDP|8185981853612865277</stp>
        <tr r="O29" s="1"/>
      </tp>
      <tp t="s">
        <v>#N/A N/A</v>
        <stp/>
        <stp>BDP|7538587713853625529</stp>
        <tr r="O52" s="1"/>
      </tp>
      <tp t="s">
        <v>#N/A N/A</v>
        <stp/>
        <stp>BDP|4903262565795142008</stp>
        <tr r="Q217" s="1"/>
      </tp>
      <tp t="s">
        <v>#N/A N/A</v>
        <stp/>
        <stp>BDP|1490923828427740827</stp>
        <tr r="O179" s="1"/>
      </tp>
      <tp t="s">
        <v>#N/A N/A</v>
        <stp/>
        <stp>BDP|5152215066297987372</stp>
        <tr r="M215" s="1"/>
      </tp>
      <tp t="s">
        <v>#N/A N/A</v>
        <stp/>
        <stp>BDP|9773591271029439738</stp>
        <tr r="G93" s="1"/>
      </tp>
      <tp t="s">
        <v>#N/A N/A</v>
        <stp/>
        <stp>BDP|1762345821702919730</stp>
        <tr r="Q104" s="1"/>
      </tp>
      <tp t="s">
        <v>#N/A N/A</v>
        <stp/>
        <stp>BDP|7898476167787573742</stp>
        <tr r="M228" s="1"/>
      </tp>
      <tp t="s">
        <v>#N/A N/A</v>
        <stp/>
        <stp>BDP|2886309247690221037</stp>
        <tr r="Q17" s="1"/>
      </tp>
      <tp t="s">
        <v>#N/A N/A</v>
        <stp/>
        <stp>BDP|2622079169189787815</stp>
        <tr r="O89" s="1"/>
      </tp>
      <tp t="s">
        <v>#N/A N/A</v>
        <stp/>
        <stp>BDP|1690787031923983390</stp>
        <tr r="G129" s="1"/>
      </tp>
      <tp t="s">
        <v>#N/A N/A</v>
        <stp/>
        <stp>BDP|8692842568324409720</stp>
        <tr r="O140" s="1"/>
      </tp>
      <tp t="s">
        <v>#N/A N/A</v>
        <stp/>
        <stp>BDP|2233240424746982177</stp>
        <tr r="O105" s="1"/>
      </tp>
      <tp t="s">
        <v>#N/A N/A</v>
        <stp/>
        <stp>BDP|6563879088876211547</stp>
        <tr r="M77" s="1"/>
      </tp>
      <tp t="s">
        <v>#N/A N/A</v>
        <stp/>
        <stp>BDP|1208348844030622396</stp>
        <tr r="O182" s="1"/>
      </tp>
      <tp t="s">
        <v>#N/A N/A</v>
        <stp/>
        <stp>BDP|4815176391769734040</stp>
        <tr r="G90" s="1"/>
      </tp>
      <tp t="s">
        <v>#N/A N/A</v>
        <stp/>
        <stp>BDP|4393685567666979789</stp>
        <tr r="Q204" s="1"/>
      </tp>
      <tp t="s">
        <v>#N/A N/A</v>
        <stp/>
        <stp>BDP|8503073352398089021</stp>
        <tr r="M209" s="1"/>
      </tp>
      <tp t="s">
        <v>#N/A N/A</v>
        <stp/>
        <stp>BDP|1728427614953015233</stp>
        <tr r="G180" s="1"/>
      </tp>
      <tp t="s">
        <v>#N/A N/A</v>
        <stp/>
        <stp>BDP|1326076454469127831</stp>
        <tr r="M152" s="1"/>
      </tp>
      <tp t="s">
        <v>#N/A N/A</v>
        <stp/>
        <stp>BDP|9157627989017120595</stp>
        <tr r="O164" s="1"/>
      </tp>
      <tp t="s">
        <v>#N/A N/A</v>
        <stp/>
        <stp>BDP|1558067646983696308</stp>
        <tr r="M22" s="1"/>
      </tp>
      <tp t="s">
        <v>#N/A N/A</v>
        <stp/>
        <stp>BDP|3157279044696117607</stp>
        <tr r="M124" s="1"/>
      </tp>
      <tp t="s">
        <v>#N/A N/A</v>
        <stp/>
        <stp>BDP|8632840444301581031</stp>
        <tr r="G218" s="1"/>
      </tp>
      <tp t="s">
        <v>#N/A N/A</v>
        <stp/>
        <stp>BDP|6513415074419464949</stp>
        <tr r="O46" s="1"/>
      </tp>
      <tp t="s">
        <v>#N/A N/A</v>
        <stp/>
        <stp>BDP|6245701859662979327</stp>
        <tr r="O34" s="1"/>
      </tp>
      <tp t="s">
        <v>#N/A N/A</v>
        <stp/>
        <stp>BDP|5269415454289007868</stp>
        <tr r="Q19" s="1"/>
      </tp>
      <tp t="s">
        <v>#N/A N/A</v>
        <stp/>
        <stp>BDP|6518365900926757656</stp>
        <tr r="Q167" s="1"/>
      </tp>
      <tp t="s">
        <v>#N/A N/A</v>
        <stp/>
        <stp>BDP|4974545865666969402</stp>
        <tr r="Q183" s="1"/>
      </tp>
      <tp t="s">
        <v>#N/A N/A</v>
        <stp/>
        <stp>BDP|3398689034285918676</stp>
        <tr r="M73" s="1"/>
      </tp>
      <tp t="s">
        <v>#N/A N/A</v>
        <stp/>
        <stp>BDP|1638547104511563023</stp>
        <tr r="G221" s="1"/>
      </tp>
      <tp t="s">
        <v>#N/A N/A</v>
        <stp/>
        <stp>BDP|3336626677663399431</stp>
        <tr r="O170" s="1"/>
      </tp>
      <tp t="s">
        <v>#N/A N/A</v>
        <stp/>
        <stp>BDP|1923338572634823460</stp>
        <tr r="O159" s="1"/>
      </tp>
      <tp t="s">
        <v>#N/A N/A</v>
        <stp/>
        <stp>BDP|7544091134662655381</stp>
        <tr r="O147" s="1"/>
      </tp>
      <tp t="s">
        <v>#N/A N/A</v>
        <stp/>
        <stp>BDP|9286325796546327022</stp>
        <tr r="Q129" s="1"/>
      </tp>
      <tp t="s">
        <v>#N/A N/A</v>
        <stp/>
        <stp>BDP|3622068070179208856</stp>
        <tr r="O139" s="1"/>
      </tp>
      <tp t="s">
        <v>#N/A N/A</v>
        <stp/>
        <stp>BDP|5656540884595933883</stp>
        <tr r="Q30" s="1"/>
      </tp>
      <tp t="s">
        <v>#N/A N/A</v>
        <stp/>
        <stp>BDP|7580639773834787751</stp>
        <tr r="G220" s="1"/>
      </tp>
      <tp t="s">
        <v>#N/A N/A</v>
        <stp/>
        <stp>BDP|4892364038224334510</stp>
        <tr r="G177" s="1"/>
      </tp>
      <tp t="s">
        <v>#N/A N/A</v>
        <stp/>
        <stp>BDP|7956300480369473093</stp>
        <tr r="G176" s="1"/>
      </tp>
      <tp t="s">
        <v>#N/A N/A</v>
        <stp/>
        <stp>BDP|2568037653775779763</stp>
        <tr r="O135" s="1"/>
      </tp>
      <tp t="s">
        <v>#N/A N/A</v>
        <stp/>
        <stp>BDP|3073769126233452017</stp>
        <tr r="M126" s="1"/>
      </tp>
      <tp t="s">
        <v>#N/A N/A</v>
        <stp/>
        <stp>BDP|1256498261152989460</stp>
        <tr r="O71" s="1"/>
      </tp>
      <tp t="s">
        <v>#N/A N/A</v>
        <stp/>
        <stp>BDP|4232872287070899208</stp>
        <tr r="M78" s="1"/>
      </tp>
      <tp t="s">
        <v>#N/A N/A</v>
        <stp/>
        <stp>BDP|1124281131080040621</stp>
        <tr r="O48" s="1"/>
      </tp>
      <tp t="s">
        <v>#N/A N/A</v>
        <stp/>
        <stp>BDP|1457396245269545969</stp>
        <tr r="M217" s="1"/>
      </tp>
      <tp t="s">
        <v>#N/A N/A</v>
        <stp/>
        <stp>BDP|4293038614367856468</stp>
        <tr r="O239" s="1"/>
      </tp>
      <tp t="s">
        <v>#N/A N/A</v>
        <stp/>
        <stp>BDP|4395906095557520589</stp>
        <tr r="O244" s="1"/>
      </tp>
      <tp t="s">
        <v>#N/A N/A</v>
        <stp/>
        <stp>BDP|5571298502947741619</stp>
        <tr r="M27" s="1"/>
      </tp>
      <tp t="s">
        <v>#N/A N/A</v>
        <stp/>
        <stp>BDP|7615272160054947101</stp>
        <tr r="M10" s="1"/>
      </tp>
      <tp t="s">
        <v>#N/A N/A</v>
        <stp/>
        <stp>BDP|6371290928984890437</stp>
        <tr r="M139" s="1"/>
      </tp>
      <tp t="s">
        <v>#N/A N/A</v>
        <stp/>
        <stp>BDP|3534121110662839716</stp>
        <tr r="O116" s="1"/>
      </tp>
      <tp t="s">
        <v>#N/A N/A</v>
        <stp/>
        <stp>BDP|1787709034851498294</stp>
        <tr r="G183" s="1"/>
      </tp>
      <tp t="s">
        <v>#N/A N/A</v>
        <stp/>
        <stp>BDP|3301248534316494289</stp>
        <tr r="Q133" s="1"/>
      </tp>
      <tp t="s">
        <v>#N/A N/A</v>
        <stp/>
        <stp>BDP|1911469047415034270</stp>
        <tr r="M89" s="1"/>
      </tp>
      <tp t="s">
        <v>#N/A N/A</v>
        <stp/>
        <stp>BDP|6844934013509115161</stp>
        <tr r="G66" s="1"/>
      </tp>
      <tp t="s">
        <v>#N/A N/A</v>
        <stp/>
        <stp>BDP|9393484428300678982</stp>
        <tr r="G42" s="1"/>
      </tp>
      <tp t="s">
        <v>#N/A N/A</v>
        <stp/>
        <stp>BDP|1803011171156175645</stp>
        <tr r="G210" s="1"/>
      </tp>
      <tp t="s">
        <v>#N/A N/A</v>
        <stp/>
        <stp>BDP|3508599094961331864</stp>
        <tr r="O165" s="1"/>
      </tp>
      <tp t="s">
        <v>#N/A N/A</v>
        <stp/>
        <stp>BDP|3259649185053622872</stp>
        <tr r="O191" s="1"/>
      </tp>
      <tp t="s">
        <v>#N/A N/A</v>
        <stp/>
        <stp>BDP|8326068753829453202</stp>
        <tr r="M166" s="1"/>
      </tp>
      <tp t="s">
        <v>#N/A N/A</v>
        <stp/>
        <stp>BDP|3146626442232779543</stp>
        <tr r="Q88" s="1"/>
      </tp>
      <tp t="s">
        <v>#N/A N/A</v>
        <stp/>
        <stp>BDP|7982621925004956141</stp>
        <tr r="G63" s="1"/>
      </tp>
      <tp t="s">
        <v>#N/A N/A</v>
        <stp/>
        <stp>BDP|3459722805784276627</stp>
        <tr r="G185" s="1"/>
      </tp>
      <tp t="s">
        <v>#N/A N/A</v>
        <stp/>
        <stp>BDP|6548951853554177825</stp>
        <tr r="M44" s="1"/>
      </tp>
      <tp t="s">
        <v>#N/A N/A</v>
        <stp/>
        <stp>BDP|5157427134394339047</stp>
        <tr r="G238" s="1"/>
      </tp>
      <tp t="s">
        <v>#N/A N/A</v>
        <stp/>
        <stp>BDP|7237320832522354315</stp>
        <tr r="O207" s="1"/>
      </tp>
      <tp t="s">
        <v>#N/A N/A</v>
        <stp/>
        <stp>BDP|3537701215766736565</stp>
        <tr r="G54" s="1"/>
      </tp>
      <tp t="s">
        <v>#N/A N/A</v>
        <stp/>
        <stp>BDP|7927223019580006230</stp>
        <tr r="O33" s="1"/>
      </tp>
      <tp t="s">
        <v>#N/A N/A</v>
        <stp/>
        <stp>BDP|4176269450226014317</stp>
        <tr r="G89" s="1"/>
      </tp>
      <tp t="s">
        <v>#N/A N/A</v>
        <stp/>
        <stp>BDP|7326028810157746702</stp>
        <tr r="G106" s="1"/>
      </tp>
      <tp t="s">
        <v>#N/A N/A</v>
        <stp/>
        <stp>BDP|3510890605369619497</stp>
        <tr r="O205" s="1"/>
      </tp>
      <tp t="s">
        <v>#N/A N/A</v>
        <stp/>
        <stp>BDP|5890513913437553082</stp>
        <tr r="O213" s="1"/>
      </tp>
      <tp t="s">
        <v>#N/A N/A</v>
        <stp/>
        <stp>BDP|2962367424796458381</stp>
        <tr r="Q83" s="1"/>
      </tp>
      <tp t="s">
        <v>#N/A N/A</v>
        <stp/>
        <stp>BDP|7825612068256724716</stp>
        <tr r="O13" s="1"/>
      </tp>
      <tp t="s">
        <v>#N/A N/A</v>
        <stp/>
        <stp>BDP|6150970385988298951</stp>
        <tr r="O181" s="1"/>
      </tp>
      <tp t="s">
        <v>#N/A N/A</v>
        <stp/>
        <stp>BDP|3715872744901787874</stp>
        <tr r="M175" s="1"/>
      </tp>
      <tp t="s">
        <v>#N/A N/A</v>
        <stp/>
        <stp>BDP|9744875734744185018</stp>
        <tr r="M31" s="1"/>
      </tp>
      <tp t="s">
        <v>#N/A N/A</v>
        <stp/>
        <stp>BDP|3835602334951545030</stp>
        <tr r="G104" s="1"/>
      </tp>
      <tp t="s">
        <v>#N/A N/A</v>
        <stp/>
        <stp>BDP|2531930623188858673</stp>
        <tr r="O85" s="1"/>
      </tp>
      <tp t="s">
        <v>#N/A N/A</v>
        <stp/>
        <stp>BDP|6762266310581380392</stp>
        <tr r="Q230" s="1"/>
      </tp>
      <tp t="s">
        <v>#N/A N/A</v>
        <stp/>
        <stp>BDP|1913049272580303147</stp>
        <tr r="G33" s="1"/>
      </tp>
      <tp t="s">
        <v>#N/A N/A</v>
        <stp/>
        <stp>BDP|5243147532233847348</stp>
        <tr r="M66" s="1"/>
      </tp>
      <tp t="s">
        <v>#N/A N/A</v>
        <stp/>
        <stp>BDP|1776602709467251740</stp>
        <tr r="O198" s="1"/>
      </tp>
      <tp t="s">
        <v>#N/A N/A</v>
        <stp/>
        <stp>BDP|5174944470775821948</stp>
        <tr r="G169" s="1"/>
      </tp>
      <tp t="s">
        <v>#N/A N/A</v>
        <stp/>
        <stp>BDP|8264820572395315586</stp>
        <tr r="O228" s="1"/>
      </tp>
      <tp t="s">
        <v>#N/A N/A</v>
        <stp/>
        <stp>BDP|4053456336207844323</stp>
        <tr r="M118" s="1"/>
      </tp>
      <tp t="s">
        <v>#N/A N/A</v>
        <stp/>
        <stp>BDP|4395671482764802914</stp>
        <tr r="O69" s="1"/>
      </tp>
      <tp t="s">
        <v>#N/A N/A</v>
        <stp/>
        <stp>BDP|5758936193623819107</stp>
        <tr r="G193" s="1"/>
      </tp>
      <tp t="s">
        <v>#N/A N/A</v>
        <stp/>
        <stp>BDP|7823508485904036927</stp>
        <tr r="G50" s="1"/>
      </tp>
      <tp t="s">
        <v>#N/A N/A</v>
        <stp/>
        <stp>BDP|4172548257540633382</stp>
        <tr r="M187" s="1"/>
      </tp>
      <tp t="s">
        <v>#N/A N/A</v>
        <stp/>
        <stp>BDP|6014291577732041628</stp>
        <tr r="G12" s="1"/>
      </tp>
      <tp t="s">
        <v>#N/A N/A</v>
        <stp/>
        <stp>BDP|8890343183452512677</stp>
        <tr r="G123" s="1"/>
      </tp>
      <tp t="s">
        <v>#N/A N/A</v>
        <stp/>
        <stp>BDP|4412657349908301965</stp>
        <tr r="M208" s="1"/>
      </tp>
      <tp t="s">
        <v>#N/A N/A</v>
        <stp/>
        <stp>BDP|3551783541526732160</stp>
        <tr r="Q182" s="1"/>
      </tp>
      <tp t="s">
        <v>#N/A N/A</v>
        <stp/>
        <stp>BDP|8882302628186171838</stp>
        <tr r="M140" s="1"/>
      </tp>
      <tp t="s">
        <v>#N/A N/A</v>
        <stp/>
        <stp>BDP|7597304331137528716</stp>
        <tr r="G16" s="1"/>
      </tp>
      <tp t="s">
        <v>#N/A N/A</v>
        <stp/>
        <stp>BDP|4487657604605585005</stp>
        <tr r="Q195" s="1"/>
      </tp>
      <tp t="s">
        <v>#N/A N/A</v>
        <stp/>
        <stp>BDP|9982279711028863573</stp>
        <tr r="G68" s="1"/>
      </tp>
      <tp t="s">
        <v>#N/A N/A</v>
        <stp/>
        <stp>BDP|1128454542330425623</stp>
        <tr r="G57" s="1"/>
      </tp>
      <tp t="s">
        <v>#N/A N/A</v>
        <stp/>
        <stp>BDP|7809348338979656922</stp>
        <tr r="M33" s="1"/>
      </tp>
      <tp t="s">
        <v>#N/A N/A</v>
        <stp/>
        <stp>BDP|2593924028507834962</stp>
        <tr r="Q38" s="1"/>
      </tp>
      <tp t="s">
        <v>#N/A N/A</v>
        <stp/>
        <stp>BDP|4934586651271445257</stp>
        <tr r="O230" s="1"/>
      </tp>
      <tp t="s">
        <v>#N/A N/A</v>
        <stp/>
        <stp>BDP|7841119813165959553</stp>
        <tr r="Q8" s="1"/>
      </tp>
      <tp t="s">
        <v>#N/A N/A</v>
        <stp/>
        <stp>BDP|6201252121906400746</stp>
        <tr r="Q95" s="1"/>
      </tp>
      <tp t="s">
        <v>#N/A N/A</v>
        <stp/>
        <stp>BDP|7155920611468345070</stp>
        <tr r="Q201" s="1"/>
      </tp>
      <tp t="s">
        <v>#N/A N/A</v>
        <stp/>
        <stp>BDP|3868103065342270187</stp>
        <tr r="Q121" s="1"/>
      </tp>
      <tp t="s">
        <v>#N/A N/A</v>
        <stp/>
        <stp>BDP|4975239209827067677</stp>
        <tr r="O242" s="1"/>
      </tp>
      <tp t="s">
        <v>#N/A N/A</v>
        <stp/>
        <stp>BDP|2162765417281148249</stp>
        <tr r="Q124" s="1"/>
      </tp>
      <tp t="s">
        <v>#N/A N/A</v>
        <stp/>
        <stp>BDP|4799987256417543891</stp>
        <tr r="M243" s="1"/>
      </tp>
      <tp t="s">
        <v>#N/A N/A</v>
        <stp/>
        <stp>BDP|7381365848980803703</stp>
        <tr r="G222" s="1"/>
      </tp>
      <tp t="s">
        <v>#N/A N/A</v>
        <stp/>
        <stp>BDP|1984384822597085788</stp>
        <tr r="Q221" s="1"/>
      </tp>
      <tp t="s">
        <v>#N/A N/A</v>
        <stp/>
        <stp>BDP|4098799167760410513</stp>
        <tr r="Q9" s="1"/>
      </tp>
      <tp t="s">
        <v>#N/A N/A</v>
        <stp/>
        <stp>BDP|6740767049041652466</stp>
        <tr r="G35" s="1"/>
      </tp>
      <tp t="s">
        <v>#N/A N/A</v>
        <stp/>
        <stp>BDP|7910980669820462853</stp>
        <tr r="Q156" s="1"/>
      </tp>
      <tp t="s">
        <v>#N/A N/A</v>
        <stp/>
        <stp>BDP|6917856265159748174</stp>
        <tr r="M107" s="1"/>
      </tp>
      <tp t="s">
        <v>#N/A N/A</v>
        <stp/>
        <stp>BDP|2672936098822408079</stp>
        <tr r="O28" s="1"/>
      </tp>
      <tp t="s">
        <v>#N/A N/A</v>
        <stp/>
        <stp>BDP|4401086725555433335</stp>
        <tr r="M94" s="1"/>
      </tp>
      <tp t="s">
        <v>#N/A N/A</v>
        <stp/>
        <stp>BDP|7666673754143877736</stp>
        <tr r="G208" s="1"/>
      </tp>
      <tp t="s">
        <v>#N/A N/A</v>
        <stp/>
        <stp>BDP|3496023219483568159</stp>
        <tr r="Q237" s="1"/>
      </tp>
      <tp t="s">
        <v>#N/A N/A</v>
        <stp/>
        <stp>BDP|3858774130250432743</stp>
        <tr r="G46" s="1"/>
      </tp>
      <tp t="s">
        <v>#N/A N/A</v>
        <stp/>
        <stp>BDP|8023344499845763769</stp>
        <tr r="O208" s="1"/>
      </tp>
      <tp t="s">
        <v>#N/A N/A</v>
        <stp/>
        <stp>BDP|9010377872648066588</stp>
        <tr r="Q7" s="1"/>
      </tp>
      <tp t="s">
        <v>#N/A N/A</v>
        <stp/>
        <stp>BDP|2578508048685282621</stp>
        <tr r="Q168" s="1"/>
      </tp>
      <tp t="s">
        <v>#N/A N/A</v>
        <stp/>
        <stp>BDP|5823078927796377169</stp>
        <tr r="M12" s="1"/>
      </tp>
      <tp t="s">
        <v>#N/A N/A</v>
        <stp/>
        <stp>BDP|5068019628562865534</stp>
        <tr r="M63" s="1"/>
      </tp>
      <tp t="s">
        <v>#N/A N/A</v>
        <stp/>
        <stp>BDP|7330446029684879541</stp>
        <tr r="G111" s="1"/>
      </tp>
      <tp t="s">
        <v>#N/A N/A</v>
        <stp/>
        <stp>BDP|1331783046204767692</stp>
        <tr r="O82" s="1"/>
      </tp>
      <tp t="s">
        <v>#N/A N/A</v>
        <stp/>
        <stp>BDP|8612669279619039094</stp>
        <tr r="G198" s="1"/>
      </tp>
      <tp t="s">
        <v>#N/A N/A</v>
        <stp/>
        <stp>BDP|4346763772006339244</stp>
        <tr r="O196" s="1"/>
      </tp>
      <tp t="s">
        <v>#N/A N/A</v>
        <stp/>
        <stp>BDP|6780880970728690192</stp>
        <tr r="Q222" s="1"/>
      </tp>
      <tp t="s">
        <v>#N/A N/A</v>
        <stp/>
        <stp>BDP|4229606634689025808</stp>
        <tr r="G113" s="1"/>
      </tp>
      <tp t="s">
        <v>#N/A N/A</v>
        <stp/>
        <stp>BDP|7026923086703771540</stp>
        <tr r="M190" s="1"/>
      </tp>
      <tp t="s">
        <v>#N/A N/A</v>
        <stp/>
        <stp>BDP|5142205244943536078</stp>
        <tr r="G67" s="1"/>
      </tp>
      <tp t="s">
        <v>#N/A N/A</v>
        <stp/>
        <stp>BDP|5713678341133609433</stp>
        <tr r="O184" s="1"/>
      </tp>
      <tp t="s">
        <v>#N/A N/A</v>
        <stp/>
        <stp>BDP|4673612593812702972</stp>
        <tr r="O148" s="1"/>
      </tp>
      <tp t="s">
        <v>#N/A N/A</v>
        <stp/>
        <stp>BDP|5595188306851237432</stp>
        <tr r="G105" s="1"/>
      </tp>
      <tp t="s">
        <v>#N/A N/A</v>
        <stp/>
        <stp>BDP|5762988192304734004</stp>
        <tr r="O118" s="1"/>
      </tp>
      <tp t="s">
        <v>#N/A N/A</v>
        <stp/>
        <stp>BDP|8244516199301755479</stp>
        <tr r="M117" s="1"/>
      </tp>
      <tp t="s">
        <v>#N/A N/A</v>
        <stp/>
        <stp>BDP|5660455438262220101</stp>
        <tr r="Q123" s="1"/>
      </tp>
      <tp t="s">
        <v>#N/A N/A</v>
        <stp/>
        <stp>BDP|3269703943770713189</stp>
        <tr r="O122" s="1"/>
      </tp>
      <tp t="s">
        <v>#N/A N/A</v>
        <stp/>
        <stp>BDP|7823404503446730425</stp>
        <tr r="G189" s="1"/>
      </tp>
      <tp t="s">
        <v>#N/A N/A</v>
        <stp/>
        <stp>BDP|6372123323276515284</stp>
        <tr r="Q120" s="1"/>
      </tp>
      <tp t="s">
        <v>#N/A N/A</v>
        <stp/>
        <stp>BDP|2356768170047869411</stp>
        <tr r="O132" s="1"/>
      </tp>
      <tp t="s">
        <v>#N/A N/A</v>
        <stp/>
        <stp>BDP|6165098774165295536</stp>
        <tr r="Q85" s="1"/>
      </tp>
      <tp t="s">
        <v>#N/A N/A</v>
        <stp/>
        <stp>BDP|4593995952260812947</stp>
        <tr r="G157" s="1"/>
      </tp>
      <tp t="s">
        <v>#N/A N/A</v>
        <stp/>
        <stp>BDP|6064058930193438736</stp>
        <tr r="Q110" s="1"/>
      </tp>
      <tp t="s">
        <v>#N/A N/A</v>
        <stp/>
        <stp>BDP|6516833516736415864</stp>
        <tr r="Q80" s="1"/>
      </tp>
      <tp t="s">
        <v>#N/A N/A</v>
        <stp/>
        <stp>BDP|6736732475166317106</stp>
        <tr r="G47" s="1"/>
      </tp>
      <tp t="s">
        <v>#N/A N/A</v>
        <stp/>
        <stp>BDP|9864884767964712234</stp>
        <tr r="Q211" s="1"/>
      </tp>
      <tp t="s">
        <v>#N/A N/A</v>
        <stp/>
        <stp>BDP|3583799749998016967</stp>
        <tr r="Q115" s="1"/>
      </tp>
      <tp t="s">
        <v>#N/A N/A</v>
        <stp/>
        <stp>BDP|6575875880325342219</stp>
        <tr r="Q6" s="1"/>
      </tp>
      <tp t="s">
        <v>#N/A N/A</v>
        <stp/>
        <stp>BDP|5344704032251443157</stp>
        <tr r="O114" s="1"/>
      </tp>
      <tp t="s">
        <v>#N/A N/A</v>
        <stp/>
        <stp>BDP|9515348974579495503</stp>
        <tr r="M135" s="1"/>
      </tp>
      <tp t="s">
        <v>#N/A N/A</v>
        <stp/>
        <stp>BDP|2177035042404056366</stp>
        <tr r="G53" s="1"/>
      </tp>
      <tp t="s">
        <v>#N/A N/A</v>
        <stp/>
        <stp>BDP|9197028265396106816</stp>
        <tr r="O96" s="1"/>
      </tp>
      <tp t="s">
        <v>#N/A N/A</v>
        <stp/>
        <stp>BDP|2539927253607594865</stp>
        <tr r="O42" s="1"/>
      </tp>
      <tp t="s">
        <v>#N/A N/A</v>
        <stp/>
        <stp>BDP|7897651990011387890</stp>
        <tr r="Q97" s="1"/>
      </tp>
      <tp t="s">
        <v>#N/A N/A</v>
        <stp/>
        <stp>BDP|5672086169045183722</stp>
        <tr r="G44" s="1"/>
      </tp>
      <tp t="s">
        <v>#N/A N/A</v>
        <stp/>
        <stp>BDP|9741133374608069640</stp>
        <tr r="O134" s="1"/>
      </tp>
      <tp t="s">
        <v>#N/A N/A</v>
        <stp/>
        <stp>BDP|4369635967324487162</stp>
        <tr r="G55" s="1"/>
      </tp>
      <tp t="s">
        <v>#N/A N/A</v>
        <stp/>
        <stp>BDP|2185705570546375572</stp>
        <tr r="M23" s="1"/>
      </tp>
      <tp t="s">
        <v>#N/A N/A</v>
        <stp/>
        <stp>BDP|6544296266326197609</stp>
        <tr r="M186" s="1"/>
      </tp>
      <tp t="s">
        <v>#N/A N/A</v>
        <stp/>
        <stp>BDP|9252532277759552085</stp>
        <tr r="O211" s="1"/>
      </tp>
      <tp t="s">
        <v>#N/A N/A</v>
        <stp/>
        <stp>BDP|1084734913430123590</stp>
        <tr r="M232" s="1"/>
      </tp>
      <tp t="s">
        <v>#N/A N/A</v>
        <stp/>
        <stp>BDP|3906434974140529232</stp>
        <tr r="G237" s="1"/>
      </tp>
      <tp t="s">
        <v>#N/A N/A</v>
        <stp/>
        <stp>BDP|4862168737725810187</stp>
        <tr r="O217" s="1"/>
      </tp>
      <tp t="s">
        <v>#N/A N/A</v>
        <stp/>
        <stp>BDP|6811562866256024117</stp>
        <tr r="G81" s="1"/>
      </tp>
      <tp t="s">
        <v>#N/A N/A</v>
        <stp/>
        <stp>BDP|6415094472390453324</stp>
        <tr r="Q229" s="1"/>
      </tp>
      <tp t="s">
        <v>#N/A N/A</v>
        <stp/>
        <stp>BDP|7927073863414639720</stp>
        <tr r="M170" s="1"/>
      </tp>
      <tp t="s">
        <v>#N/A N/A</v>
        <stp/>
        <stp>BDP|3935457445415533428</stp>
        <tr r="M116" s="1"/>
      </tp>
      <tp t="s">
        <v>#N/A N/A</v>
        <stp/>
        <stp>BDP|8377926551197973165</stp>
        <tr r="Q20" s="1"/>
      </tp>
      <tp t="s">
        <v>#N/A N/A</v>
        <stp/>
        <stp>BDP|4851042561178208833</stp>
        <tr r="Q108" s="1"/>
      </tp>
      <tp t="s">
        <v>#N/A N/A</v>
        <stp/>
        <stp>BDP|2866383549444740336</stp>
        <tr r="G72" s="1"/>
      </tp>
      <tp t="s">
        <v>#N/A N/A</v>
        <stp/>
        <stp>BDP|5210687609689902889</stp>
        <tr r="O77" s="1"/>
      </tp>
      <tp t="s">
        <v>#N/A N/A</v>
        <stp/>
        <stp>BDP|1008737664604458612</stp>
        <tr r="M53" s="1"/>
      </tp>
      <tp t="s">
        <v>#N/A N/A</v>
        <stp/>
        <stp>BDP|4860505692902028898</stp>
        <tr r="G192" s="1"/>
      </tp>
      <tp t="s">
        <v>#N/A N/A</v>
        <stp/>
        <stp>BDP|3226770565597268713</stp>
        <tr r="G174" s="1"/>
      </tp>
      <tp t="s">
        <v>#N/A N/A</v>
        <stp/>
        <stp>BDP|8109367796470823098</stp>
        <tr r="G77" s="1"/>
      </tp>
      <tp t="s">
        <v>#N/A N/A</v>
        <stp/>
        <stp>BDP|5860344216570549594</stp>
        <tr r="G96" s="1"/>
      </tp>
      <tp t="s">
        <v>#N/A N/A</v>
        <stp/>
        <stp>BDP|7664232895926294854</stp>
        <tr r="G196" s="1"/>
      </tp>
      <tp t="s">
        <v>#N/A N/A</v>
        <stp/>
        <stp>BDP|3151087940102830764</stp>
        <tr r="M82" s="1"/>
      </tp>
      <tp t="s">
        <v>#N/A N/A</v>
        <stp/>
        <stp>BDP|9716247406660608974</stp>
        <tr r="O64" s="1"/>
      </tp>
      <tp t="s">
        <v>#N/A N/A</v>
        <stp/>
        <stp>BDP|3149692154000972216</stp>
        <tr r="O130" s="1"/>
      </tp>
      <tp t="s">
        <v>#N/A N/A</v>
        <stp/>
        <stp>BDP|6136014351034580509</stp>
        <tr r="M14" s="1"/>
      </tp>
      <tp t="s">
        <v>#N/A N/A</v>
        <stp/>
        <stp>BDP|1558797177794654782</stp>
        <tr r="M109" s="1"/>
      </tp>
      <tp t="s">
        <v>#N/A N/A</v>
        <stp/>
        <stp>BDP|3881145643973365790</stp>
        <tr r="M151" s="1"/>
      </tp>
      <tp t="s">
        <v>#N/A N/A</v>
        <stp/>
        <stp>BDP|5589616171223634497</stp>
        <tr r="G88" s="1"/>
      </tp>
      <tp t="s">
        <v>#N/A N/A</v>
        <stp/>
        <stp>BDP|2280457901457981254</stp>
        <tr r="Q134" s="1"/>
      </tp>
      <tp t="s">
        <v>#N/A N/A</v>
        <stp/>
        <stp>BDP|3282958373588994667</stp>
        <tr r="O210" s="1"/>
      </tp>
      <tp t="s">
        <v>#N/A N/A</v>
        <stp/>
        <stp>BDP|8523496370038646011</stp>
        <tr r="Q158" s="1"/>
      </tp>
      <tp t="s">
        <v>#N/A N/A</v>
        <stp/>
        <stp>BDP|1346449478273667228</stp>
        <tr r="M137" s="1"/>
      </tp>
      <tp t="s">
        <v>#N/A N/A</v>
        <stp/>
        <stp>BDP|4683083114593120509</stp>
        <tr r="G181" s="1"/>
      </tp>
      <tp t="s">
        <v>#N/A N/A</v>
        <stp/>
        <stp>BDP|1847371876724295231</stp>
        <tr r="G51" s="1"/>
      </tp>
      <tp t="s">
        <v>#N/A N/A</v>
        <stp/>
        <stp>BDP|8362972946210364691</stp>
        <tr r="O126" s="1"/>
      </tp>
      <tp t="s">
        <v>#N/A N/A</v>
        <stp/>
        <stp>BDP|7549635812935404695</stp>
        <tr r="Q127" s="1"/>
      </tp>
      <tp t="s">
        <v>#N/A N/A</v>
        <stp/>
        <stp>BDP|4828055642967173475</stp>
        <tr r="O218" s="1"/>
      </tp>
      <tp t="s">
        <v>#N/A N/A</v>
        <stp/>
        <stp>BDP|7175691389023991910</stp>
        <tr r="M202" s="1"/>
      </tp>
      <tp t="s">
        <v>#N/A N/A</v>
        <stp/>
        <stp>BDP|6902515250163012614</stp>
        <tr r="O106" s="1"/>
      </tp>
      <tp t="s">
        <v>#N/A N/A</v>
        <stp/>
        <stp>BDP|6317377059966734543</stp>
        <tr r="M18" s="1"/>
      </tp>
      <tp t="s">
        <v>#N/A N/A</v>
        <stp/>
        <stp>BDP|1905005363451691527</stp>
        <tr r="Q171" s="1"/>
      </tp>
      <tp t="s">
        <v>#N/A N/A</v>
        <stp/>
        <stp>BDP|3481084692090864989</stp>
        <tr r="M203" s="1"/>
      </tp>
      <tp t="s">
        <v>#N/A N/A</v>
        <stp/>
        <stp>BDP|7585396179180244083</stp>
        <tr r="Q117" s="1"/>
      </tp>
      <tp t="s">
        <v>#N/A N/A</v>
        <stp/>
        <stp>BDP|2044780009796535087</stp>
        <tr r="G110" s="1"/>
      </tp>
      <tp t="s">
        <v>#N/A N/A</v>
        <stp/>
        <stp>BDP|7668526770645102381</stp>
        <tr r="Q148" s="1"/>
      </tp>
      <tp t="s">
        <v>#N/A N/A</v>
        <stp/>
        <stp>BDP|5215625403478477856</stp>
        <tr r="G206" s="1"/>
      </tp>
      <tp t="s">
        <v>#N/A N/A</v>
        <stp/>
        <stp>BDP|9880071194400882304</stp>
        <tr r="G187" s="1"/>
      </tp>
      <tp t="s">
        <v>#N/A N/A</v>
        <stp/>
        <stp>BDP|3097448216934025119</stp>
        <tr r="O145" s="1"/>
      </tp>
      <tp t="s">
        <v>#N/A N/A</v>
        <stp/>
        <stp>BDP|2437219232154361440</stp>
        <tr r="O120" s="1"/>
      </tp>
      <tp t="s">
        <v>#N/A N/A</v>
        <stp/>
        <stp>BDP|8107214302371529879</stp>
        <tr r="M29" s="1"/>
      </tp>
      <tp t="s">
        <v>#N/A N/A</v>
        <stp/>
        <stp>BDP|5286369817293090722</stp>
        <tr r="G227" s="1"/>
      </tp>
      <tp t="s">
        <v>#N/A N/A</v>
        <stp/>
        <stp>BDP|2332902840409393511</stp>
        <tr r="O229" s="1"/>
      </tp>
      <tp t="s">
        <v>#N/A N/A</v>
        <stp/>
        <stp>BDP|1263503560122484372</stp>
        <tr r="Q210" s="1"/>
      </tp>
      <tp t="s">
        <v>#N/A N/A</v>
        <stp/>
        <stp>BDP|7779417900841024102</stp>
        <tr r="M112" s="1"/>
      </tp>
      <tp t="s">
        <v>#N/A N/A</v>
        <stp/>
        <stp>BDP|4699187065863557398</stp>
        <tr r="Q216" s="1"/>
      </tp>
      <tp t="s">
        <v>#N/A N/A</v>
        <stp/>
        <stp>BDP|4827364049714007400</stp>
        <tr r="O72" s="1"/>
      </tp>
      <tp t="s">
        <v>#N/A N/A</v>
        <stp/>
        <stp>BDP|8356739325819874794</stp>
        <tr r="M200" s="1"/>
      </tp>
      <tp t="s">
        <v>#N/A N/A</v>
        <stp/>
        <stp>BDP|4723733266017111176</stp>
        <tr r="O81" s="1"/>
      </tp>
      <tp t="s">
        <v>#N/A N/A</v>
        <stp/>
        <stp>BDP|7450321341313100038</stp>
        <tr r="O43" s="1"/>
      </tp>
      <tp t="s">
        <v>#N/A N/A</v>
        <stp/>
        <stp>BDP|85982174952982510</stp>
        <tr r="G118" s="1"/>
      </tp>
      <tp t="s">
        <v>#N/A N/A</v>
        <stp/>
        <stp>BDP|54588014437854941</stp>
        <tr r="Q39" s="1"/>
      </tp>
      <tp t="s">
        <v>#N/A N/A</v>
        <stp/>
        <stp>BDP|10159964829466356</stp>
        <tr r="G10" s="1"/>
      </tp>
      <tp t="s">
        <v>#N/A N/A</v>
        <stp/>
        <stp>BDP|90022312710787074</stp>
        <tr r="O95" s="1"/>
      </tp>
      <tp t="s">
        <v>#N/A N/A</v>
        <stp/>
        <stp>BDP|916162136761516614</stp>
        <tr r="Q242" s="1"/>
      </tp>
      <tp t="s">
        <v>#N/A N/A</v>
        <stp/>
        <stp>BDP|394127783089655516</stp>
        <tr r="G211" s="1"/>
      </tp>
      <tp t="s">
        <v>#N/A N/A</v>
        <stp/>
        <stp>BDP|276039376385376772</stp>
        <tr r="Q73" s="1"/>
      </tp>
      <tp t="s">
        <v>#N/A N/A</v>
        <stp/>
        <stp>BDP|788619855117980048</stp>
        <tr r="M35" s="1"/>
      </tp>
      <tp t="s">
        <v>#N/A N/A</v>
        <stp/>
        <stp>BDP|503984896410222416</stp>
        <tr r="G162" s="1"/>
      </tp>
      <tp t="s">
        <v>#N/A N/A</v>
        <stp/>
        <stp>BDP|482409317635760783</stp>
        <tr r="Q170" s="1"/>
      </tp>
      <tp t="s">
        <v>#N/A N/A</v>
        <stp/>
        <stp>BDP|846753748894566075</stp>
        <tr r="O176" s="1"/>
      </tp>
      <tp t="s">
        <v>#N/A N/A</v>
        <stp/>
        <stp>BDP|809657920361311293</stp>
        <tr r="O15" s="1"/>
      </tp>
      <tp t="s">
        <v>#N/A N/A</v>
        <stp/>
        <stp>BDP|228727800216418645</stp>
        <tr r="O107" s="1"/>
      </tp>
      <tp t="s">
        <v>#N/A N/A</v>
        <stp/>
        <stp>BDP|253230204592387745</stp>
        <tr r="G170" s="1"/>
      </tp>
      <tp t="s">
        <v>#N/A N/A</v>
        <stp/>
        <stp>BDP|148312907561944421</stp>
        <tr r="M45" s="1"/>
      </tp>
      <tp t="s">
        <v>#N/A N/A</v>
        <stp/>
        <stp>BDP|753947939539047570</stp>
        <tr r="O102" s="1"/>
      </tp>
      <tp t="s">
        <v>#N/A N/A</v>
        <stp/>
        <stp>BDP|355085832142635792</stp>
        <tr r="Q82" s="1"/>
      </tp>
      <tp t="s">
        <v>#N/A N/A</v>
        <stp/>
        <stp>BDP|344424652363624463</stp>
        <tr r="Q11" s="1"/>
      </tp>
      <tp t="s">
        <v>#N/A N/A</v>
        <stp/>
        <stp>BDP|867374516014786795</stp>
        <tr r="G151" s="1"/>
      </tp>
      <tp t="s">
        <v>#N/A N/A</v>
        <stp/>
        <stp>BDP|538889666127800815</stp>
        <tr r="O133" s="1"/>
      </tp>
      <tp t="s">
        <v>#N/A N/A</v>
        <stp/>
        <stp>BDP|634023459547144223</stp>
        <tr r="Q213" s="1"/>
      </tp>
      <tp t="s">
        <v>#N/A N/A</v>
        <stp/>
        <stp>BDP|617281026407027777</stp>
        <tr r="O51" s="1"/>
      </tp>
      <tp t="s">
        <v>#N/A N/A</v>
        <stp/>
        <stp>BDP|457225148682724417</stp>
        <tr r="G207" s="1"/>
      </tp>
      <tp t="s">
        <v>#N/A N/A</v>
        <stp/>
        <stp>BDP|957520468390625339</stp>
        <tr r="Q185" s="1"/>
      </tp>
      <tp t="s">
        <v>#N/A N/A</v>
        <stp/>
        <stp>BDP|289642123353006470</stp>
        <tr r="M55" s="1"/>
      </tp>
      <tp t="s">
        <v>#N/A N/A</v>
        <stp/>
        <stp>BDP|614534561738196908</stp>
        <tr r="Q205" s="1"/>
      </tp>
      <tp t="s">
        <v>#N/A N/A</v>
        <stp/>
        <stp>BDP|960385915395383510</stp>
        <tr r="G186" s="1"/>
      </tp>
      <tp t="s">
        <v>#N/A N/A</v>
        <stp/>
        <stp>BDP|163685523424857204</stp>
        <tr r="G203" s="1"/>
      </tp>
      <tp t="s">
        <v>#N/A N/A</v>
        <stp/>
        <stp>BDP|394732618568208357</stp>
        <tr r="M41" s="1"/>
      </tp>
      <tp t="s">
        <v>#N/A N/A</v>
        <stp/>
        <stp>BDP|436724786217947514</stp>
        <tr r="M86" s="1"/>
      </tp>
      <tp t="s">
        <v>#N/A N/A</v>
        <stp/>
        <stp>BDP|829482136802513889</stp>
        <tr r="Q181" s="1"/>
      </tp>
      <tp t="s">
        <v>#N/A N/A</v>
        <stp/>
        <stp>BDP|400388004299867630</stp>
        <tr r="G95" s="1"/>
      </tp>
      <tp t="s">
        <v>#N/A N/A</v>
        <stp/>
        <stp>BDP|705791282400672043</stp>
        <tr r="Q10" s="1"/>
      </tp>
      <tp t="s">
        <v>#N/A N/A</v>
        <stp/>
        <stp>BDP|540900418567545021</stp>
        <tr r="O121" s="1"/>
      </tp>
      <tp t="s">
        <v>#N/A N/A</v>
        <stp/>
        <stp>BDP|756258694741420538</stp>
        <tr r="O108" s="1"/>
      </tp>
      <tp t="s">
        <v>#N/A N/A</v>
        <stp/>
        <stp>BDP|455442523079804172</stp>
        <tr r="M122" s="1"/>
      </tp>
      <tp t="s">
        <v>#N/A N/A</v>
        <stp/>
        <stp>BDP|205323570718907559</stp>
        <tr r="G36" s="1"/>
      </tp>
      <tp t="s">
        <v>#N/A N/A</v>
        <stp/>
        <stp>BDP|479460224367985870</stp>
        <tr r="O19" s="1"/>
      </tp>
      <tp t="s">
        <v>#N/A N/A</v>
        <stp/>
        <stp>BDP|172265146948590735</stp>
        <tr r="O202" s="1"/>
      </tp>
      <tp t="s">
        <v>#N/A N/A</v>
        <stp/>
        <stp>BDP|237647128419945582</stp>
        <tr r="M220" s="1"/>
      </tp>
      <tp t="s">
        <v>#N/A N/A</v>
        <stp/>
        <stp>BDP|728809122572775091</stp>
        <tr r="M176" s="1"/>
      </tp>
      <tp t="s">
        <v>#N/A N/A</v>
        <stp/>
        <stp>BDP|692735085583888495</stp>
        <tr r="Q240" s="1"/>
      </tp>
      <tp t="s">
        <v>#N/A N/A</v>
        <stp/>
        <stp>BDP|880708521268984523</stp>
        <tr r="G121" s="1"/>
      </tp>
      <tp t="s">
        <v>#N/A N/A</v>
        <stp/>
        <stp>BDP|647815576982732681</stp>
        <tr r="M237" s="1"/>
      </tp>
      <tp t="s">
        <v>#N/A N/A</v>
        <stp/>
        <stp>BDP|912777513744573908</stp>
        <tr r="M16" s="1"/>
      </tp>
      <tp t="s">
        <v>#N/A N/A</v>
        <stp/>
        <stp>BDP|854825116410375265</stp>
        <tr r="M174" s="1"/>
      </tp>
      <tp t="s">
        <v>#N/A N/A</v>
        <stp/>
        <stp>BDP|232906493733325838</stp>
        <tr r="O193" s="1"/>
      </tp>
      <tp t="s">
        <v>#N/A N/A</v>
        <stp/>
        <stp>BDP|955954403725212647</stp>
        <tr r="M58" s="1"/>
      </tp>
      <tp t="s">
        <v>#N/A N/A</v>
        <stp/>
        <stp>BDP|795722229516900918</stp>
        <tr r="G226" s="1"/>
      </tp>
      <tp t="s">
        <v>#N/A N/A</v>
        <stp/>
        <stp>BDP|873317691970600093</stp>
        <tr r="Q198" s="1"/>
      </tp>
    </main>
  </volType>
</volTypes>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volatileDependencies" Target="volatileDependenci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7"/>
  <sheetViews>
    <sheetView tabSelected="1" workbookViewId="0">
      <selection activeCell="B29" sqref="B29"/>
    </sheetView>
  </sheetViews>
  <sheetFormatPr defaultRowHeight="12"/>
  <cols>
    <col min="1" max="1" width="20.140625" style="2" customWidth="1"/>
    <col min="2" max="2" width="47.5703125" style="2" customWidth="1"/>
    <col min="3" max="3" width="14.28515625" style="22" customWidth="1"/>
    <col min="4" max="4" width="12.42578125" style="3" customWidth="1"/>
    <col min="5" max="5" width="13.140625" style="3" customWidth="1"/>
    <col min="6" max="6" width="12.28515625" style="3" customWidth="1"/>
    <col min="7" max="7" width="19.140625" style="22" customWidth="1"/>
    <col min="8" max="8" width="13.28515625" style="25" customWidth="1"/>
    <col min="9" max="16384" width="9.140625" style="1"/>
  </cols>
  <sheetData>
    <row r="1" spans="1:8" s="4" customFormat="1" ht="12.75">
      <c r="A1" s="13" t="s">
        <v>521</v>
      </c>
      <c r="B1" s="13" t="s">
        <v>521</v>
      </c>
      <c r="C1" s="18"/>
      <c r="D1" s="6"/>
      <c r="E1" s="6"/>
      <c r="F1" s="6"/>
      <c r="G1" s="18"/>
      <c r="H1" s="23"/>
    </row>
    <row r="2" spans="1:8" s="4" customFormat="1" ht="12.75">
      <c r="A2" s="13" t="s">
        <v>521</v>
      </c>
      <c r="B2" s="14" t="s">
        <v>521</v>
      </c>
      <c r="C2" s="18"/>
      <c r="D2" s="6"/>
      <c r="E2" s="6"/>
      <c r="F2" s="6"/>
      <c r="G2" s="18"/>
      <c r="H2" s="23"/>
    </row>
    <row r="3" spans="1:8" ht="12.75">
      <c r="A3" s="8" t="s">
        <v>4</v>
      </c>
      <c r="B3" s="8" t="s">
        <v>535</v>
      </c>
      <c r="C3" s="8" t="s">
        <v>536</v>
      </c>
      <c r="D3" s="8" t="s">
        <v>538</v>
      </c>
      <c r="E3" s="8" t="s">
        <v>539</v>
      </c>
      <c r="F3" s="8" t="s">
        <v>540</v>
      </c>
      <c r="G3" s="8" t="s">
        <v>541</v>
      </c>
      <c r="H3" s="8" t="s">
        <v>542</v>
      </c>
    </row>
    <row r="4" spans="1:8" ht="12.75">
      <c r="A4" s="8"/>
      <c r="B4" s="8"/>
      <c r="C4" s="8" t="s">
        <v>537</v>
      </c>
      <c r="D4" s="8"/>
      <c r="E4" s="8"/>
      <c r="F4" s="8"/>
      <c r="G4" s="8"/>
      <c r="H4" s="8" t="s">
        <v>543</v>
      </c>
    </row>
    <row r="5" spans="1:8" s="12" customFormat="1" ht="12.75">
      <c r="A5" s="15" t="s">
        <v>24</v>
      </c>
      <c r="B5" s="10"/>
      <c r="C5" s="19"/>
      <c r="D5" s="11"/>
      <c r="E5" s="11"/>
      <c r="F5" s="11"/>
      <c r="G5" s="19"/>
      <c r="H5" s="24"/>
    </row>
    <row r="6" spans="1:8" s="4" customFormat="1" ht="12.75">
      <c r="A6" s="7" t="s">
        <v>26</v>
      </c>
      <c r="B6" s="7" t="s">
        <v>523</v>
      </c>
      <c r="C6" s="20">
        <v>4.84</v>
      </c>
      <c r="D6" s="16">
        <v>7</v>
      </c>
      <c r="E6" s="16">
        <v>1</v>
      </c>
      <c r="F6" s="16">
        <v>0</v>
      </c>
      <c r="G6" s="20">
        <v>8.3859996795654297</v>
      </c>
      <c r="H6" s="23">
        <v>0.73264456189368388</v>
      </c>
    </row>
    <row r="7" spans="1:8" s="4" customFormat="1" ht="12.75">
      <c r="A7" s="7" t="s">
        <v>35</v>
      </c>
      <c r="B7" s="7" t="s">
        <v>524</v>
      </c>
      <c r="C7" s="20">
        <v>28.3</v>
      </c>
      <c r="D7" s="16">
        <v>11</v>
      </c>
      <c r="E7" s="16">
        <v>2</v>
      </c>
      <c r="F7" s="16">
        <v>0</v>
      </c>
      <c r="G7" s="20">
        <v>37.769001007080099</v>
      </c>
      <c r="H7" s="23">
        <v>0.33459367516184091</v>
      </c>
    </row>
    <row r="8" spans="1:8" s="4" customFormat="1" ht="12.75">
      <c r="A8" s="7" t="s">
        <v>22</v>
      </c>
      <c r="B8" s="7" t="s">
        <v>23</v>
      </c>
      <c r="C8" s="20">
        <v>100.16</v>
      </c>
      <c r="D8" s="16">
        <v>6</v>
      </c>
      <c r="E8" s="16">
        <v>4</v>
      </c>
      <c r="F8" s="16">
        <v>1</v>
      </c>
      <c r="G8" s="20">
        <v>128.5</v>
      </c>
      <c r="H8" s="23">
        <v>0.28294728434504796</v>
      </c>
    </row>
    <row r="9" spans="1:8" s="4" customFormat="1" ht="12.75">
      <c r="A9" s="7" t="s">
        <v>37</v>
      </c>
      <c r="B9" s="7" t="s">
        <v>525</v>
      </c>
      <c r="C9" s="20">
        <v>60.91</v>
      </c>
      <c r="D9" s="16">
        <v>10</v>
      </c>
      <c r="E9" s="16">
        <v>5</v>
      </c>
      <c r="F9" s="16">
        <v>0</v>
      </c>
      <c r="G9" s="20">
        <v>69.570999145507798</v>
      </c>
      <c r="H9" s="23">
        <v>0.142193386069739</v>
      </c>
    </row>
    <row r="10" spans="1:8" s="4" customFormat="1" ht="12.75">
      <c r="A10" s="7" t="s">
        <v>33</v>
      </c>
      <c r="B10" s="7" t="s">
        <v>34</v>
      </c>
      <c r="C10" s="20">
        <v>29.76</v>
      </c>
      <c r="D10" s="16">
        <v>12</v>
      </c>
      <c r="E10" s="16">
        <v>5</v>
      </c>
      <c r="F10" s="16">
        <v>0</v>
      </c>
      <c r="G10" s="20">
        <v>31.462999343872099</v>
      </c>
      <c r="H10" s="23">
        <v>5.7224440318282832E-2</v>
      </c>
    </row>
    <row r="11" spans="1:8" s="4" customFormat="1" ht="12.75">
      <c r="A11" s="7" t="s">
        <v>28</v>
      </c>
      <c r="B11" s="7" t="s">
        <v>526</v>
      </c>
      <c r="C11" s="20">
        <v>38.200000000000003</v>
      </c>
      <c r="D11" s="16">
        <v>6</v>
      </c>
      <c r="E11" s="16">
        <v>6</v>
      </c>
      <c r="F11" s="16">
        <v>0</v>
      </c>
      <c r="G11" s="20">
        <v>39.799999237060497</v>
      </c>
      <c r="H11" s="23">
        <v>4.1884796781688327E-2</v>
      </c>
    </row>
    <row r="12" spans="1:8" s="4" customFormat="1" ht="12.75">
      <c r="A12" s="7" t="s">
        <v>31</v>
      </c>
      <c r="B12" s="7" t="s">
        <v>32</v>
      </c>
      <c r="C12" s="20">
        <v>65.91</v>
      </c>
      <c r="D12" s="16">
        <v>6</v>
      </c>
      <c r="E12" s="16">
        <v>10</v>
      </c>
      <c r="F12" s="16">
        <v>1</v>
      </c>
      <c r="G12" s="20">
        <v>65.764999389648395</v>
      </c>
      <c r="H12" s="23">
        <v>-2.1999789159702888E-3</v>
      </c>
    </row>
    <row r="13" spans="1:8" s="4" customFormat="1" ht="12.75">
      <c r="A13" s="7"/>
      <c r="B13" s="7"/>
      <c r="C13" s="20"/>
      <c r="D13" s="16"/>
      <c r="E13" s="16"/>
      <c r="F13" s="16"/>
      <c r="G13" s="20"/>
      <c r="H13" s="23"/>
    </row>
    <row r="14" spans="1:8" s="12" customFormat="1" ht="12.75">
      <c r="A14" s="15" t="s">
        <v>41</v>
      </c>
      <c r="B14" s="10"/>
      <c r="C14" s="21"/>
      <c r="D14" s="17"/>
      <c r="E14" s="17"/>
      <c r="F14" s="17"/>
      <c r="G14" s="21"/>
      <c r="H14" s="24"/>
    </row>
    <row r="15" spans="1:8" s="4" customFormat="1" ht="12.75">
      <c r="A15" s="7" t="s">
        <v>47</v>
      </c>
      <c r="B15" s="7" t="s">
        <v>48</v>
      </c>
      <c r="C15" s="20">
        <v>47.2</v>
      </c>
      <c r="D15" s="16">
        <v>8</v>
      </c>
      <c r="E15" s="16">
        <v>5</v>
      </c>
      <c r="F15" s="16">
        <v>3</v>
      </c>
      <c r="G15" s="20">
        <v>67.7239990234375</v>
      </c>
      <c r="H15" s="23">
        <v>0.43483048778469269</v>
      </c>
    </row>
    <row r="16" spans="1:8" s="4" customFormat="1" ht="12.75">
      <c r="A16" s="7" t="s">
        <v>39</v>
      </c>
      <c r="B16" s="7" t="s">
        <v>40</v>
      </c>
      <c r="C16" s="20">
        <v>11.57</v>
      </c>
      <c r="D16" s="16">
        <v>7</v>
      </c>
      <c r="E16" s="16">
        <v>2</v>
      </c>
      <c r="F16" s="16">
        <v>0</v>
      </c>
      <c r="G16" s="20">
        <v>16</v>
      </c>
      <c r="H16" s="23">
        <v>0.38288677614520306</v>
      </c>
    </row>
    <row r="17" spans="1:8" s="4" customFormat="1" ht="12.75">
      <c r="A17" s="7" t="s">
        <v>50</v>
      </c>
      <c r="B17" s="7" t="s">
        <v>529</v>
      </c>
      <c r="C17" s="20">
        <v>109.36</v>
      </c>
      <c r="D17" s="16">
        <v>16</v>
      </c>
      <c r="E17" s="16">
        <v>1</v>
      </c>
      <c r="F17" s="16">
        <v>0</v>
      </c>
      <c r="G17" s="20">
        <v>138.39999389648401</v>
      </c>
      <c r="H17" s="23">
        <v>0.26554493321583766</v>
      </c>
    </row>
    <row r="18" spans="1:8" s="4" customFormat="1" ht="12.75">
      <c r="A18" s="7" t="s">
        <v>58</v>
      </c>
      <c r="B18" s="7" t="s">
        <v>59</v>
      </c>
      <c r="C18" s="20">
        <v>76.819999999999993</v>
      </c>
      <c r="D18" s="16">
        <v>5</v>
      </c>
      <c r="E18" s="16">
        <v>0</v>
      </c>
      <c r="F18" s="16">
        <v>0</v>
      </c>
      <c r="G18" s="20">
        <v>96</v>
      </c>
      <c r="H18" s="23">
        <v>0.24967456391564707</v>
      </c>
    </row>
    <row r="19" spans="1:8" s="4" customFormat="1" ht="12.75">
      <c r="A19" s="7" t="s">
        <v>68</v>
      </c>
      <c r="B19" s="7" t="s">
        <v>531</v>
      </c>
      <c r="C19" s="20">
        <v>183.11</v>
      </c>
      <c r="D19" s="16">
        <v>7</v>
      </c>
      <c r="E19" s="16">
        <v>3</v>
      </c>
      <c r="F19" s="16">
        <v>1</v>
      </c>
      <c r="G19" s="20">
        <v>223.72700500488301</v>
      </c>
      <c r="H19" s="23">
        <v>0.22181751408925232</v>
      </c>
    </row>
    <row r="20" spans="1:8" s="4" customFormat="1" ht="12.75">
      <c r="A20" s="7" t="s">
        <v>56</v>
      </c>
      <c r="B20" s="7" t="s">
        <v>57</v>
      </c>
      <c r="C20" s="20">
        <v>59.21</v>
      </c>
      <c r="D20" s="16">
        <v>4</v>
      </c>
      <c r="E20" s="16">
        <v>4</v>
      </c>
      <c r="F20" s="16">
        <v>0</v>
      </c>
      <c r="G20" s="20">
        <v>72.188003540039105</v>
      </c>
      <c r="H20" s="23">
        <v>0.21918600810739916</v>
      </c>
    </row>
    <row r="21" spans="1:8" s="4" customFormat="1" ht="12.75">
      <c r="A21" s="7" t="s">
        <v>62</v>
      </c>
      <c r="B21" s="7" t="s">
        <v>63</v>
      </c>
      <c r="C21" s="20">
        <v>37.479999999999997</v>
      </c>
      <c r="D21" s="16">
        <v>4</v>
      </c>
      <c r="E21" s="16">
        <v>3</v>
      </c>
      <c r="F21" s="16">
        <v>0</v>
      </c>
      <c r="G21" s="20">
        <v>44.856998443603501</v>
      </c>
      <c r="H21" s="23">
        <v>0.19682493179304977</v>
      </c>
    </row>
    <row r="22" spans="1:8" s="4" customFormat="1" ht="12.75">
      <c r="A22" s="7" t="s">
        <v>42</v>
      </c>
      <c r="B22" s="7" t="s">
        <v>527</v>
      </c>
      <c r="C22" s="20">
        <v>74.72</v>
      </c>
      <c r="D22" s="16">
        <v>16</v>
      </c>
      <c r="E22" s="16">
        <v>12</v>
      </c>
      <c r="F22" s="16">
        <v>1</v>
      </c>
      <c r="G22" s="20">
        <v>86.816001892089801</v>
      </c>
      <c r="H22" s="23">
        <v>0.16188439363075216</v>
      </c>
    </row>
    <row r="23" spans="1:8" s="4" customFormat="1" ht="12.75">
      <c r="A23" s="7" t="s">
        <v>64</v>
      </c>
      <c r="B23" s="7" t="s">
        <v>530</v>
      </c>
      <c r="C23" s="20">
        <v>48.43</v>
      </c>
      <c r="D23" s="16">
        <v>7</v>
      </c>
      <c r="E23" s="16">
        <v>4</v>
      </c>
      <c r="F23" s="16">
        <v>1</v>
      </c>
      <c r="G23" s="20">
        <v>54.127998352050803</v>
      </c>
      <c r="H23" s="23">
        <v>0.11765431245200915</v>
      </c>
    </row>
    <row r="24" spans="1:8" s="4" customFormat="1" ht="12.75">
      <c r="A24" s="7" t="s">
        <v>54</v>
      </c>
      <c r="B24" s="7" t="s">
        <v>55</v>
      </c>
      <c r="C24" s="20">
        <v>41.76</v>
      </c>
      <c r="D24" s="16">
        <v>9</v>
      </c>
      <c r="E24" s="16">
        <v>0</v>
      </c>
      <c r="F24" s="16">
        <v>0</v>
      </c>
      <c r="G24" s="20">
        <v>46.361000061035199</v>
      </c>
      <c r="H24" s="23">
        <v>0.11017720452670501</v>
      </c>
    </row>
    <row r="25" spans="1:8" s="4" customFormat="1" ht="12.75">
      <c r="A25" s="7" t="s">
        <v>66</v>
      </c>
      <c r="B25" s="7" t="s">
        <v>67</v>
      </c>
      <c r="C25" s="20">
        <v>109.06</v>
      </c>
      <c r="D25" s="16">
        <v>15</v>
      </c>
      <c r="E25" s="16">
        <v>3</v>
      </c>
      <c r="F25" s="16">
        <v>1</v>
      </c>
      <c r="G25" s="20">
        <v>119.879997253418</v>
      </c>
      <c r="H25" s="23">
        <v>9.9211418058114745E-2</v>
      </c>
    </row>
    <row r="26" spans="1:8" s="4" customFormat="1" ht="12.75">
      <c r="A26" s="7" t="s">
        <v>52</v>
      </c>
      <c r="B26" s="7" t="s">
        <v>53</v>
      </c>
      <c r="C26" s="20">
        <v>54.39</v>
      </c>
      <c r="D26" s="16">
        <v>11</v>
      </c>
      <c r="E26" s="16">
        <v>1</v>
      </c>
      <c r="F26" s="16">
        <v>2</v>
      </c>
      <c r="G26" s="20">
        <v>56.759998321533203</v>
      </c>
      <c r="H26" s="23">
        <v>4.3574155571487451E-2</v>
      </c>
    </row>
    <row r="27" spans="1:8" s="4" customFormat="1" ht="12.75">
      <c r="A27" s="7" t="s">
        <v>60</v>
      </c>
      <c r="B27" s="7" t="s">
        <v>61</v>
      </c>
      <c r="C27" s="20">
        <v>63.41</v>
      </c>
      <c r="D27" s="16">
        <v>9</v>
      </c>
      <c r="E27" s="16">
        <v>4</v>
      </c>
      <c r="F27" s="16">
        <v>0</v>
      </c>
      <c r="G27" s="20">
        <v>65.385002136230497</v>
      </c>
      <c r="H27" s="23">
        <v>3.1146540549290343E-2</v>
      </c>
    </row>
    <row r="28" spans="1:8" s="4" customFormat="1" ht="12.75">
      <c r="A28" s="7" t="s">
        <v>44</v>
      </c>
      <c r="B28" s="7" t="s">
        <v>528</v>
      </c>
      <c r="C28" s="20">
        <v>52.88</v>
      </c>
      <c r="D28" s="16">
        <v>7</v>
      </c>
      <c r="E28" s="16">
        <v>1</v>
      </c>
      <c r="F28" s="16">
        <v>0</v>
      </c>
      <c r="G28" s="20">
        <v>51.856998443603501</v>
      </c>
      <c r="H28" s="23">
        <v>-1.9345717783594951E-2</v>
      </c>
    </row>
    <row r="29" spans="1:8" s="4" customFormat="1" ht="12.75">
      <c r="A29" s="7"/>
      <c r="B29" s="7"/>
      <c r="C29" s="20"/>
      <c r="D29" s="16"/>
      <c r="E29" s="16"/>
      <c r="F29" s="16"/>
      <c r="G29" s="20"/>
      <c r="H29" s="23"/>
    </row>
    <row r="30" spans="1:8" s="4" customFormat="1" ht="12.75">
      <c r="A30" s="15" t="s">
        <v>72</v>
      </c>
      <c r="B30" s="7"/>
      <c r="C30" s="20"/>
      <c r="D30" s="16"/>
      <c r="E30" s="16"/>
      <c r="F30" s="16"/>
      <c r="G30" s="20"/>
      <c r="H30" s="23"/>
    </row>
    <row r="31" spans="1:8" s="4" customFormat="1" ht="12.75">
      <c r="A31" s="7" t="s">
        <v>87</v>
      </c>
      <c r="B31" s="7" t="s">
        <v>88</v>
      </c>
      <c r="C31" s="20">
        <v>29.25</v>
      </c>
      <c r="D31" s="16">
        <v>7</v>
      </c>
      <c r="E31" s="16">
        <v>0</v>
      </c>
      <c r="F31" s="16">
        <v>0</v>
      </c>
      <c r="G31" s="20">
        <v>41.5</v>
      </c>
      <c r="H31" s="23">
        <v>0.41880341880341881</v>
      </c>
    </row>
    <row r="32" spans="1:8" s="4" customFormat="1" ht="12.75">
      <c r="A32" s="7" t="s">
        <v>89</v>
      </c>
      <c r="B32" s="7" t="s">
        <v>90</v>
      </c>
      <c r="C32" s="20">
        <v>28.98</v>
      </c>
      <c r="D32" s="16">
        <v>6</v>
      </c>
      <c r="E32" s="16">
        <v>3</v>
      </c>
      <c r="F32" s="16">
        <v>0</v>
      </c>
      <c r="G32" s="20">
        <v>36.277999877929702</v>
      </c>
      <c r="H32" s="23">
        <v>0.25182884326879579</v>
      </c>
    </row>
    <row r="33" spans="1:8" s="4" customFormat="1" ht="12.75">
      <c r="A33" s="7" t="s">
        <v>91</v>
      </c>
      <c r="B33" s="7" t="s">
        <v>92</v>
      </c>
      <c r="C33" s="20">
        <v>22.4</v>
      </c>
      <c r="D33" s="16">
        <v>10</v>
      </c>
      <c r="E33" s="16">
        <v>2</v>
      </c>
      <c r="F33" s="16">
        <v>0</v>
      </c>
      <c r="G33" s="20">
        <v>27.056999206543001</v>
      </c>
      <c r="H33" s="23">
        <v>0.20790175029209831</v>
      </c>
    </row>
    <row r="34" spans="1:8" s="4" customFormat="1" ht="12.75">
      <c r="A34" s="7" t="s">
        <v>77</v>
      </c>
      <c r="B34" s="7" t="s">
        <v>78</v>
      </c>
      <c r="C34" s="20">
        <v>125.15</v>
      </c>
      <c r="D34" s="16">
        <v>8</v>
      </c>
      <c r="E34" s="16">
        <v>2</v>
      </c>
      <c r="F34" s="16">
        <v>0</v>
      </c>
      <c r="G34" s="20">
        <v>149.39999389648401</v>
      </c>
      <c r="H34" s="23">
        <v>0.19376743025556531</v>
      </c>
    </row>
    <row r="35" spans="1:8" s="4" customFormat="1" ht="12.75">
      <c r="A35" s="7" t="s">
        <v>73</v>
      </c>
      <c r="B35" s="7" t="s">
        <v>533</v>
      </c>
      <c r="C35" s="20">
        <v>38.5</v>
      </c>
      <c r="D35" s="16">
        <v>7</v>
      </c>
      <c r="E35" s="16">
        <v>3</v>
      </c>
      <c r="F35" s="16">
        <v>0</v>
      </c>
      <c r="G35" s="20">
        <v>45.333000183105497</v>
      </c>
      <c r="H35" s="23">
        <v>0.17748052423650643</v>
      </c>
    </row>
    <row r="36" spans="1:8" s="4" customFormat="1" ht="12.75">
      <c r="A36" s="7" t="s">
        <v>70</v>
      </c>
      <c r="B36" s="7" t="s">
        <v>532</v>
      </c>
      <c r="C36" s="20">
        <v>34.5</v>
      </c>
      <c r="D36" s="16">
        <v>1</v>
      </c>
      <c r="E36" s="16">
        <v>4</v>
      </c>
      <c r="F36" s="16">
        <v>0</v>
      </c>
      <c r="G36" s="20">
        <v>39.200000762939503</v>
      </c>
      <c r="H36" s="23">
        <v>0.13623190617215949</v>
      </c>
    </row>
    <row r="37" spans="1:8" s="4" customFormat="1" ht="12.75">
      <c r="A37" s="7" t="s">
        <v>83</v>
      </c>
      <c r="B37" s="7" t="s">
        <v>84</v>
      </c>
      <c r="C37" s="20">
        <v>52.11</v>
      </c>
      <c r="D37" s="16">
        <v>12</v>
      </c>
      <c r="E37" s="16">
        <v>3</v>
      </c>
      <c r="F37" s="16">
        <v>0</v>
      </c>
      <c r="G37" s="20">
        <v>56.785999298095703</v>
      </c>
      <c r="H37" s="23">
        <v>8.973324310296879E-2</v>
      </c>
    </row>
    <row r="38" spans="1:8" s="4" customFormat="1" ht="12.75">
      <c r="A38" s="7" t="s">
        <v>75</v>
      </c>
      <c r="B38" s="7" t="s">
        <v>76</v>
      </c>
      <c r="C38" s="20">
        <v>39.770000000000003</v>
      </c>
      <c r="D38" s="16">
        <v>7</v>
      </c>
      <c r="E38" s="16">
        <v>3</v>
      </c>
      <c r="F38" s="16">
        <v>0</v>
      </c>
      <c r="G38" s="20">
        <v>43.099998474121101</v>
      </c>
      <c r="H38" s="23">
        <v>8.3731417503673564E-2</v>
      </c>
    </row>
    <row r="39" spans="1:8" s="4" customFormat="1" ht="12.75">
      <c r="A39" s="7" t="s">
        <v>81</v>
      </c>
      <c r="B39" s="7" t="s">
        <v>82</v>
      </c>
      <c r="C39" s="20">
        <v>145.03</v>
      </c>
      <c r="D39" s="16">
        <v>5</v>
      </c>
      <c r="E39" s="16">
        <v>2</v>
      </c>
      <c r="F39" s="16">
        <v>0</v>
      </c>
      <c r="G39" s="20">
        <v>155.33299255371099</v>
      </c>
      <c r="H39" s="23">
        <v>7.1040423041515505E-2</v>
      </c>
    </row>
    <row r="40" spans="1:8" s="4" customFormat="1" ht="12.75">
      <c r="A40" s="7" t="s">
        <v>85</v>
      </c>
      <c r="B40" s="7" t="s">
        <v>86</v>
      </c>
      <c r="C40" s="20">
        <v>102.73</v>
      </c>
      <c r="D40" s="16">
        <v>7</v>
      </c>
      <c r="E40" s="16">
        <v>4</v>
      </c>
      <c r="F40" s="16">
        <v>1</v>
      </c>
      <c r="G40" s="20">
        <v>104.63600158691401</v>
      </c>
      <c r="H40" s="23">
        <v>1.8553505177786447E-2</v>
      </c>
    </row>
    <row r="41" spans="1:8" s="4" customFormat="1" ht="12.75">
      <c r="A41" s="7" t="s">
        <v>79</v>
      </c>
      <c r="B41" s="7" t="s">
        <v>534</v>
      </c>
      <c r="C41" s="20">
        <v>67.040000000000006</v>
      </c>
      <c r="D41" s="16">
        <v>3</v>
      </c>
      <c r="E41" s="16">
        <v>7</v>
      </c>
      <c r="F41" s="16">
        <v>2</v>
      </c>
      <c r="G41" s="20">
        <v>67.908996582031193</v>
      </c>
      <c r="H41" s="23">
        <v>1.2962359517171642E-2</v>
      </c>
    </row>
    <row r="42" spans="1:8" s="4" customFormat="1" ht="12.75">
      <c r="A42" s="7"/>
      <c r="B42" s="7"/>
      <c r="C42" s="20"/>
      <c r="D42" s="16"/>
      <c r="E42" s="16"/>
      <c r="F42" s="16"/>
      <c r="G42" s="20"/>
      <c r="H42" s="23"/>
    </row>
    <row r="43" spans="1:8" s="4" customFormat="1" ht="12.75">
      <c r="A43" s="15" t="s">
        <v>95</v>
      </c>
      <c r="B43" s="7"/>
      <c r="C43" s="20"/>
      <c r="D43" s="16"/>
      <c r="E43" s="16"/>
      <c r="F43" s="16"/>
      <c r="G43" s="20"/>
      <c r="H43" s="23"/>
    </row>
    <row r="44" spans="1:8" s="4" customFormat="1" ht="12.75">
      <c r="A44" s="7" t="s">
        <v>111</v>
      </c>
      <c r="B44" s="7" t="s">
        <v>112</v>
      </c>
      <c r="C44" s="20">
        <v>1.88</v>
      </c>
      <c r="D44" s="16">
        <v>6</v>
      </c>
      <c r="E44" s="16">
        <v>2</v>
      </c>
      <c r="F44" s="16">
        <v>0</v>
      </c>
      <c r="G44" s="20">
        <v>3.1329998970031698</v>
      </c>
      <c r="H44" s="23">
        <v>0.66648930691657982</v>
      </c>
    </row>
    <row r="45" spans="1:8" s="4" customFormat="1" ht="12.75">
      <c r="A45" s="7" t="s">
        <v>121</v>
      </c>
      <c r="B45" s="7" t="s">
        <v>122</v>
      </c>
      <c r="C45" s="20">
        <v>5.92</v>
      </c>
      <c r="D45" s="16">
        <v>11</v>
      </c>
      <c r="E45" s="16">
        <v>1</v>
      </c>
      <c r="F45" s="16">
        <v>0</v>
      </c>
      <c r="G45" s="20">
        <v>9.5179996490478498</v>
      </c>
      <c r="H45" s="23">
        <v>0.60777021098781248</v>
      </c>
    </row>
    <row r="46" spans="1:8" s="4" customFormat="1" ht="12.75">
      <c r="A46" s="7" t="s">
        <v>125</v>
      </c>
      <c r="B46" s="7" t="s">
        <v>126</v>
      </c>
      <c r="C46" s="20">
        <v>22.46</v>
      </c>
      <c r="D46" s="16">
        <v>10</v>
      </c>
      <c r="E46" s="16">
        <v>0</v>
      </c>
      <c r="F46" s="16">
        <v>0</v>
      </c>
      <c r="G46" s="20">
        <v>35.222000122070298</v>
      </c>
      <c r="H46" s="23">
        <v>0.56821015681524034</v>
      </c>
    </row>
    <row r="47" spans="1:8" s="4" customFormat="1" ht="12.75">
      <c r="A47" s="7" t="s">
        <v>93</v>
      </c>
      <c r="B47" s="7" t="s">
        <v>94</v>
      </c>
      <c r="C47" s="20">
        <v>11.94</v>
      </c>
      <c r="D47" s="16">
        <v>17</v>
      </c>
      <c r="E47" s="16">
        <v>0</v>
      </c>
      <c r="F47" s="16">
        <v>0</v>
      </c>
      <c r="G47" s="20">
        <v>18.073999404907202</v>
      </c>
      <c r="H47" s="23">
        <v>0.51373529354331682</v>
      </c>
    </row>
    <row r="48" spans="1:8" s="4" customFormat="1" ht="12.75">
      <c r="A48" s="7" t="s">
        <v>103</v>
      </c>
      <c r="B48" s="7" t="s">
        <v>104</v>
      </c>
      <c r="C48" s="20">
        <v>6.45</v>
      </c>
      <c r="D48" s="16">
        <v>15</v>
      </c>
      <c r="E48" s="16">
        <v>1</v>
      </c>
      <c r="F48" s="16">
        <v>0</v>
      </c>
      <c r="G48" s="20">
        <v>9.6590003967285192</v>
      </c>
      <c r="H48" s="23">
        <v>0.49751944135325876</v>
      </c>
    </row>
    <row r="49" spans="1:8" s="4" customFormat="1" ht="12.75">
      <c r="A49" s="7" t="s">
        <v>147</v>
      </c>
      <c r="B49" s="7" t="s">
        <v>148</v>
      </c>
      <c r="C49" s="20">
        <v>41.99</v>
      </c>
      <c r="D49" s="16">
        <v>14</v>
      </c>
      <c r="E49" s="16">
        <v>0</v>
      </c>
      <c r="F49" s="16">
        <v>0</v>
      </c>
      <c r="G49" s="20">
        <v>62.160999298095703</v>
      </c>
      <c r="H49" s="23">
        <v>0.48037626335069539</v>
      </c>
    </row>
    <row r="50" spans="1:8" s="4" customFormat="1" ht="12.75">
      <c r="A50" s="7" t="s">
        <v>109</v>
      </c>
      <c r="B50" s="7" t="s">
        <v>110</v>
      </c>
      <c r="C50" s="20">
        <v>35.39</v>
      </c>
      <c r="D50" s="16">
        <v>15</v>
      </c>
      <c r="E50" s="16">
        <v>0</v>
      </c>
      <c r="F50" s="16">
        <v>0</v>
      </c>
      <c r="G50" s="20">
        <v>50.929000854492202</v>
      </c>
      <c r="H50" s="23">
        <v>0.4390788599743487</v>
      </c>
    </row>
    <row r="51" spans="1:8" s="4" customFormat="1" ht="12.75">
      <c r="A51" s="7" t="s">
        <v>141</v>
      </c>
      <c r="B51" s="7" t="s">
        <v>142</v>
      </c>
      <c r="C51" s="20">
        <v>5.33</v>
      </c>
      <c r="D51" s="16">
        <v>12</v>
      </c>
      <c r="E51" s="16">
        <v>0</v>
      </c>
      <c r="F51" s="16">
        <v>0</v>
      </c>
      <c r="G51" s="20">
        <v>7.5830001831054696</v>
      </c>
      <c r="H51" s="23">
        <v>0.42270172290909375</v>
      </c>
    </row>
    <row r="52" spans="1:8" s="4" customFormat="1" ht="12.75">
      <c r="A52" s="7" t="s">
        <v>98</v>
      </c>
      <c r="B52" s="7" t="s">
        <v>99</v>
      </c>
      <c r="C52" s="20">
        <v>7.72</v>
      </c>
      <c r="D52" s="16">
        <v>14</v>
      </c>
      <c r="E52" s="16">
        <v>1</v>
      </c>
      <c r="F52" s="16">
        <v>0</v>
      </c>
      <c r="G52" s="20">
        <v>10.949999809265099</v>
      </c>
      <c r="H52" s="23">
        <v>0.41839375767682641</v>
      </c>
    </row>
    <row r="53" spans="1:8" s="4" customFormat="1" ht="12.75">
      <c r="A53" s="7" t="s">
        <v>149</v>
      </c>
      <c r="B53" s="7" t="s">
        <v>150</v>
      </c>
      <c r="C53" s="20">
        <v>9.9700000000000006</v>
      </c>
      <c r="D53" s="16">
        <v>7</v>
      </c>
      <c r="E53" s="16">
        <v>4</v>
      </c>
      <c r="F53" s="16">
        <v>0</v>
      </c>
      <c r="G53" s="20">
        <v>13.635999679565399</v>
      </c>
      <c r="H53" s="23">
        <v>0.36770307718810419</v>
      </c>
    </row>
    <row r="54" spans="1:8" s="4" customFormat="1" ht="12.75">
      <c r="A54" s="7" t="s">
        <v>117</v>
      </c>
      <c r="B54" s="7" t="s">
        <v>118</v>
      </c>
      <c r="C54" s="20">
        <v>13.98</v>
      </c>
      <c r="D54" s="16">
        <v>8</v>
      </c>
      <c r="E54" s="16">
        <v>7</v>
      </c>
      <c r="F54" s="16">
        <v>0</v>
      </c>
      <c r="G54" s="20">
        <v>19.117000579833999</v>
      </c>
      <c r="H54" s="23">
        <v>0.36745354648311862</v>
      </c>
    </row>
    <row r="55" spans="1:8" s="4" customFormat="1" ht="12.75">
      <c r="A55" s="7" t="s">
        <v>133</v>
      </c>
      <c r="B55" s="7" t="s">
        <v>134</v>
      </c>
      <c r="C55" s="20">
        <v>12.07</v>
      </c>
      <c r="D55" s="16">
        <v>12</v>
      </c>
      <c r="E55" s="16">
        <v>2</v>
      </c>
      <c r="F55" s="16">
        <v>0</v>
      </c>
      <c r="G55" s="20">
        <v>15.71399974823</v>
      </c>
      <c r="H55" s="23">
        <v>0.30190553009362053</v>
      </c>
    </row>
    <row r="56" spans="1:8" s="4" customFormat="1" ht="12.75">
      <c r="A56" s="7" t="s">
        <v>135</v>
      </c>
      <c r="B56" s="7" t="s">
        <v>136</v>
      </c>
      <c r="C56" s="20">
        <v>4.08</v>
      </c>
      <c r="D56" s="16">
        <v>12</v>
      </c>
      <c r="E56" s="16">
        <v>2</v>
      </c>
      <c r="F56" s="16">
        <v>0</v>
      </c>
      <c r="G56" s="20">
        <v>5.2960000038146999</v>
      </c>
      <c r="H56" s="23">
        <v>0.29803921662124994</v>
      </c>
    </row>
    <row r="57" spans="1:8" s="4" customFormat="1" ht="12.75">
      <c r="A57" s="7" t="s">
        <v>96</v>
      </c>
      <c r="B57" s="7" t="s">
        <v>97</v>
      </c>
      <c r="C57" s="20">
        <v>7.2</v>
      </c>
      <c r="D57" s="16">
        <v>12</v>
      </c>
      <c r="E57" s="16">
        <v>2</v>
      </c>
      <c r="F57" s="16">
        <v>1</v>
      </c>
      <c r="G57" s="20">
        <v>9.3330001831054705</v>
      </c>
      <c r="H57" s="23">
        <v>0.29625002543131534</v>
      </c>
    </row>
    <row r="58" spans="1:8" s="4" customFormat="1" ht="12.75">
      <c r="A58" s="7" t="s">
        <v>119</v>
      </c>
      <c r="B58" s="7" t="s">
        <v>120</v>
      </c>
      <c r="C58" s="20">
        <v>18.25</v>
      </c>
      <c r="D58" s="16">
        <v>16</v>
      </c>
      <c r="E58" s="16">
        <v>0</v>
      </c>
      <c r="F58" s="16">
        <v>0</v>
      </c>
      <c r="G58" s="20">
        <v>23.327999114990199</v>
      </c>
      <c r="H58" s="23">
        <v>0.27824652684877804</v>
      </c>
    </row>
    <row r="59" spans="1:8" s="4" customFormat="1" ht="12.75">
      <c r="A59" s="7" t="s">
        <v>145</v>
      </c>
      <c r="B59" s="7" t="s">
        <v>146</v>
      </c>
      <c r="C59" s="20">
        <v>16.28</v>
      </c>
      <c r="D59" s="16">
        <v>22</v>
      </c>
      <c r="E59" s="16">
        <v>0</v>
      </c>
      <c r="F59" s="16">
        <v>0</v>
      </c>
      <c r="G59" s="20">
        <v>20.6809997558594</v>
      </c>
      <c r="H59" s="23">
        <v>0.27033168033534388</v>
      </c>
    </row>
    <row r="60" spans="1:8" s="4" customFormat="1" ht="12.75">
      <c r="A60" s="7" t="s">
        <v>129</v>
      </c>
      <c r="B60" s="7" t="s">
        <v>130</v>
      </c>
      <c r="C60" s="20">
        <v>33.15</v>
      </c>
      <c r="D60" s="16">
        <v>17</v>
      </c>
      <c r="E60" s="16">
        <v>6</v>
      </c>
      <c r="F60" s="16">
        <v>0</v>
      </c>
      <c r="G60" s="20">
        <v>40.236000061035199</v>
      </c>
      <c r="H60" s="23">
        <v>0.2137556579497798</v>
      </c>
    </row>
    <row r="61" spans="1:8" s="4" customFormat="1" ht="12.75">
      <c r="A61" s="7" t="s">
        <v>100</v>
      </c>
      <c r="B61" s="7" t="s">
        <v>101</v>
      </c>
      <c r="C61" s="20">
        <v>3.99</v>
      </c>
      <c r="D61" s="16">
        <v>3</v>
      </c>
      <c r="E61" s="16">
        <v>9</v>
      </c>
      <c r="F61" s="16">
        <v>0</v>
      </c>
      <c r="G61" s="20">
        <v>4.7919998168945304</v>
      </c>
      <c r="H61" s="23">
        <v>0.20100246037456895</v>
      </c>
    </row>
    <row r="62" spans="1:8" s="4" customFormat="1" ht="12.75">
      <c r="A62" s="7" t="s">
        <v>131</v>
      </c>
      <c r="B62" s="7" t="s">
        <v>132</v>
      </c>
      <c r="C62" s="20">
        <v>7.54</v>
      </c>
      <c r="D62" s="16">
        <v>13</v>
      </c>
      <c r="E62" s="16">
        <v>1</v>
      </c>
      <c r="F62" s="16">
        <v>0</v>
      </c>
      <c r="G62" s="20">
        <v>9.0209999084472692</v>
      </c>
      <c r="H62" s="23">
        <v>0.19641908600096408</v>
      </c>
    </row>
    <row r="63" spans="1:8" s="4" customFormat="1" ht="12.75">
      <c r="A63" s="7" t="s">
        <v>123</v>
      </c>
      <c r="B63" s="7" t="s">
        <v>124</v>
      </c>
      <c r="C63" s="20">
        <v>12.47</v>
      </c>
      <c r="D63" s="16">
        <v>9</v>
      </c>
      <c r="E63" s="16">
        <v>6</v>
      </c>
      <c r="F63" s="16">
        <v>1</v>
      </c>
      <c r="G63" s="20">
        <v>14.8009996414185</v>
      </c>
      <c r="H63" s="23">
        <v>0.186928599953368</v>
      </c>
    </row>
    <row r="64" spans="1:8" s="4" customFormat="1" ht="12.75">
      <c r="A64" s="7" t="s">
        <v>143</v>
      </c>
      <c r="B64" s="7" t="s">
        <v>144</v>
      </c>
      <c r="C64" s="20">
        <v>13.92</v>
      </c>
      <c r="D64" s="16">
        <v>13</v>
      </c>
      <c r="E64" s="16">
        <v>1</v>
      </c>
      <c r="F64" s="16">
        <v>0</v>
      </c>
      <c r="G64" s="20">
        <v>16.471000671386701</v>
      </c>
      <c r="H64" s="23">
        <v>0.1832615424846768</v>
      </c>
    </row>
    <row r="65" spans="1:8" s="4" customFormat="1" ht="12.75">
      <c r="A65" s="7" t="s">
        <v>153</v>
      </c>
      <c r="B65" s="7" t="s">
        <v>154</v>
      </c>
      <c r="C65" s="20">
        <v>28.68</v>
      </c>
      <c r="D65" s="16">
        <v>9</v>
      </c>
      <c r="E65" s="16">
        <v>7</v>
      </c>
      <c r="F65" s="16">
        <v>0</v>
      </c>
      <c r="G65" s="20">
        <v>33.812000274658203</v>
      </c>
      <c r="H65" s="23">
        <v>0.17894003747064866</v>
      </c>
    </row>
    <row r="66" spans="1:8" s="4" customFormat="1" ht="12.75">
      <c r="A66" s="7" t="s">
        <v>155</v>
      </c>
      <c r="B66" s="7" t="s">
        <v>156</v>
      </c>
      <c r="C66" s="20">
        <v>30.01</v>
      </c>
      <c r="D66" s="16">
        <v>8</v>
      </c>
      <c r="E66" s="16">
        <v>5</v>
      </c>
      <c r="F66" s="16">
        <v>0</v>
      </c>
      <c r="G66" s="20">
        <v>35.379001617431598</v>
      </c>
      <c r="H66" s="23">
        <v>0.17890708488609117</v>
      </c>
    </row>
    <row r="67" spans="1:8" s="4" customFormat="1" ht="12.75">
      <c r="A67" s="7" t="s">
        <v>151</v>
      </c>
      <c r="B67" s="7" t="s">
        <v>152</v>
      </c>
      <c r="C67" s="20">
        <v>54.7</v>
      </c>
      <c r="D67" s="16">
        <v>19</v>
      </c>
      <c r="E67" s="16">
        <v>5</v>
      </c>
      <c r="F67" s="16">
        <v>0</v>
      </c>
      <c r="G67" s="20">
        <v>63.437999725341797</v>
      </c>
      <c r="H67" s="23">
        <v>0.15974405347974027</v>
      </c>
    </row>
    <row r="68" spans="1:8" s="4" customFormat="1" ht="12.75">
      <c r="A68" s="7" t="s">
        <v>115</v>
      </c>
      <c r="B68" s="7" t="s">
        <v>544</v>
      </c>
      <c r="C68" s="20">
        <v>24.96</v>
      </c>
      <c r="D68" s="16">
        <v>7</v>
      </c>
      <c r="E68" s="16">
        <v>3</v>
      </c>
      <c r="F68" s="16">
        <v>0</v>
      </c>
      <c r="G68" s="20">
        <v>28.899999618530298</v>
      </c>
      <c r="H68" s="23">
        <v>0.15785254881932281</v>
      </c>
    </row>
    <row r="69" spans="1:8" s="4" customFormat="1" ht="12.75">
      <c r="A69" s="7" t="s">
        <v>105</v>
      </c>
      <c r="B69" s="7" t="s">
        <v>106</v>
      </c>
      <c r="C69" s="20">
        <v>38.65</v>
      </c>
      <c r="D69" s="16">
        <v>8</v>
      </c>
      <c r="E69" s="16">
        <v>12</v>
      </c>
      <c r="F69" s="16">
        <v>0</v>
      </c>
      <c r="G69" s="20">
        <v>43.658000946044901</v>
      </c>
      <c r="H69" s="23">
        <v>0.12957311632716434</v>
      </c>
    </row>
    <row r="70" spans="1:8" s="4" customFormat="1" ht="12.75">
      <c r="A70" s="7" t="s">
        <v>158</v>
      </c>
      <c r="B70" s="7" t="s">
        <v>159</v>
      </c>
      <c r="C70" s="20">
        <v>49.54</v>
      </c>
      <c r="D70" s="16">
        <v>18</v>
      </c>
      <c r="E70" s="16">
        <v>6</v>
      </c>
      <c r="F70" s="16">
        <v>0</v>
      </c>
      <c r="G70" s="20">
        <v>55.916999816894503</v>
      </c>
      <c r="H70" s="23">
        <v>0.12872425952552491</v>
      </c>
    </row>
    <row r="71" spans="1:8" s="4" customFormat="1" ht="12.75">
      <c r="A71" s="7" t="s">
        <v>113</v>
      </c>
      <c r="B71" s="7" t="s">
        <v>114</v>
      </c>
      <c r="C71" s="20">
        <v>59.73</v>
      </c>
      <c r="D71" s="16">
        <v>11</v>
      </c>
      <c r="E71" s="16">
        <v>11</v>
      </c>
      <c r="F71" s="16">
        <v>1</v>
      </c>
      <c r="G71" s="20">
        <v>67.182998657226605</v>
      </c>
      <c r="H71" s="23">
        <v>0.1247781459438575</v>
      </c>
    </row>
    <row r="72" spans="1:8" s="4" customFormat="1" ht="12.75">
      <c r="A72" s="7" t="s">
        <v>139</v>
      </c>
      <c r="B72" s="7" t="s">
        <v>140</v>
      </c>
      <c r="C72" s="20">
        <v>22.83</v>
      </c>
      <c r="D72" s="16">
        <v>5</v>
      </c>
      <c r="E72" s="16">
        <v>9</v>
      </c>
      <c r="F72" s="16">
        <v>2</v>
      </c>
      <c r="G72" s="20">
        <v>25.031000137329102</v>
      </c>
      <c r="H72" s="23">
        <v>9.6408240794091257E-2</v>
      </c>
    </row>
    <row r="73" spans="1:8" s="4" customFormat="1" ht="12.75">
      <c r="A73" s="7" t="s">
        <v>107</v>
      </c>
      <c r="B73" s="7" t="s">
        <v>108</v>
      </c>
      <c r="C73" s="20">
        <v>16.03</v>
      </c>
      <c r="D73" s="16">
        <v>7</v>
      </c>
      <c r="E73" s="16">
        <v>7</v>
      </c>
      <c r="F73" s="16">
        <v>2</v>
      </c>
      <c r="G73" s="20">
        <v>16.75</v>
      </c>
      <c r="H73" s="23">
        <v>4.4915782907049208E-2</v>
      </c>
    </row>
    <row r="74" spans="1:8" s="4" customFormat="1" ht="12.75">
      <c r="A74" s="7" t="s">
        <v>137</v>
      </c>
      <c r="B74" s="7" t="s">
        <v>138</v>
      </c>
      <c r="C74" s="20">
        <v>47.1</v>
      </c>
      <c r="D74" s="16">
        <v>4</v>
      </c>
      <c r="E74" s="16">
        <v>14</v>
      </c>
      <c r="F74" s="16">
        <v>1</v>
      </c>
      <c r="G74" s="20">
        <v>48.7369995117188</v>
      </c>
      <c r="H74" s="23">
        <v>3.4755828274284466E-2</v>
      </c>
    </row>
    <row r="75" spans="1:8" s="4" customFormat="1" ht="12.75">
      <c r="A75" s="7" t="s">
        <v>127</v>
      </c>
      <c r="B75" s="7" t="s">
        <v>128</v>
      </c>
      <c r="C75" s="20">
        <v>10.81</v>
      </c>
      <c r="D75" s="16">
        <v>6</v>
      </c>
      <c r="E75" s="16">
        <v>0</v>
      </c>
      <c r="F75" s="16">
        <v>0</v>
      </c>
      <c r="G75" s="20">
        <v>10.9650001525879</v>
      </c>
      <c r="H75" s="23">
        <v>1.4338589508593803E-2</v>
      </c>
    </row>
    <row r="76" spans="1:8" s="4" customFormat="1" ht="12.75">
      <c r="A76" s="7"/>
      <c r="B76" s="7"/>
      <c r="C76" s="20"/>
      <c r="D76" s="16"/>
      <c r="E76" s="16"/>
      <c r="F76" s="16"/>
      <c r="G76" s="20"/>
      <c r="H76" s="23"/>
    </row>
    <row r="77" spans="1:8" s="4" customFormat="1" ht="12.75">
      <c r="A77" s="15" t="s">
        <v>162</v>
      </c>
      <c r="B77" s="7"/>
      <c r="C77" s="20"/>
      <c r="D77" s="16"/>
      <c r="E77" s="16"/>
      <c r="F77" s="16"/>
      <c r="G77" s="20"/>
      <c r="H77" s="23"/>
    </row>
    <row r="78" spans="1:8" s="4" customFormat="1" ht="12.75">
      <c r="A78" s="7" t="s">
        <v>183</v>
      </c>
      <c r="B78" s="7" t="s">
        <v>184</v>
      </c>
      <c r="C78" s="20">
        <v>15.47</v>
      </c>
      <c r="D78" s="16">
        <v>3</v>
      </c>
      <c r="E78" s="16">
        <v>0</v>
      </c>
      <c r="F78" s="16">
        <v>0</v>
      </c>
      <c r="G78" s="20">
        <v>21.333000183105501</v>
      </c>
      <c r="H78" s="23">
        <v>0.37899160847482222</v>
      </c>
    </row>
    <row r="79" spans="1:8" s="4" customFormat="1" ht="12.75">
      <c r="A79" s="7" t="s">
        <v>189</v>
      </c>
      <c r="B79" s="7" t="s">
        <v>190</v>
      </c>
      <c r="C79" s="20">
        <v>39.65</v>
      </c>
      <c r="D79" s="16">
        <v>6</v>
      </c>
      <c r="E79" s="16">
        <v>2</v>
      </c>
      <c r="F79" s="16">
        <v>0</v>
      </c>
      <c r="G79" s="20">
        <v>54.143001556396499</v>
      </c>
      <c r="H79" s="23">
        <v>0.3655233683832661</v>
      </c>
    </row>
    <row r="80" spans="1:8" s="4" customFormat="1" ht="12.75">
      <c r="A80" s="7" t="s">
        <v>195</v>
      </c>
      <c r="B80" s="7" t="s">
        <v>196</v>
      </c>
      <c r="C80" s="20">
        <v>176.74</v>
      </c>
      <c r="D80" s="16">
        <v>7</v>
      </c>
      <c r="E80" s="16">
        <v>1</v>
      </c>
      <c r="F80" s="16">
        <v>0</v>
      </c>
      <c r="G80" s="20">
        <v>233.125</v>
      </c>
      <c r="H80" s="23">
        <v>0.3190279506619893</v>
      </c>
    </row>
    <row r="81" spans="1:8" s="4" customFormat="1" ht="12.75">
      <c r="A81" s="7" t="s">
        <v>165</v>
      </c>
      <c r="B81" s="7" t="s">
        <v>166</v>
      </c>
      <c r="C81" s="20">
        <v>71.8</v>
      </c>
      <c r="D81" s="16">
        <v>6</v>
      </c>
      <c r="E81" s="16">
        <v>2</v>
      </c>
      <c r="F81" s="16">
        <v>0</v>
      </c>
      <c r="G81" s="20">
        <v>92.561996459960895</v>
      </c>
      <c r="H81" s="23">
        <v>0.28916429609973399</v>
      </c>
    </row>
    <row r="82" spans="1:8" s="4" customFormat="1" ht="12.75">
      <c r="A82" s="7" t="s">
        <v>197</v>
      </c>
      <c r="B82" s="7" t="s">
        <v>198</v>
      </c>
      <c r="C82" s="20">
        <v>27.15</v>
      </c>
      <c r="D82" s="16">
        <v>7</v>
      </c>
      <c r="E82" s="16">
        <v>3</v>
      </c>
      <c r="F82" s="16">
        <v>0</v>
      </c>
      <c r="G82" s="20">
        <v>33.799999237060497</v>
      </c>
      <c r="H82" s="23">
        <v>0.24493551517718229</v>
      </c>
    </row>
    <row r="83" spans="1:8" s="4" customFormat="1" ht="12.75">
      <c r="A83" s="7" t="s">
        <v>177</v>
      </c>
      <c r="B83" s="7" t="s">
        <v>178</v>
      </c>
      <c r="C83" s="20">
        <v>5.35</v>
      </c>
      <c r="D83" s="16">
        <v>9</v>
      </c>
      <c r="E83" s="16">
        <v>0</v>
      </c>
      <c r="F83" s="16">
        <v>0</v>
      </c>
      <c r="G83" s="20">
        <v>6.6560001373290998</v>
      </c>
      <c r="H83" s="23">
        <v>0.24411217520170098</v>
      </c>
    </row>
    <row r="84" spans="1:8" s="4" customFormat="1" ht="12.75">
      <c r="A84" s="7" t="s">
        <v>173</v>
      </c>
      <c r="B84" s="7" t="s">
        <v>174</v>
      </c>
      <c r="C84" s="20">
        <v>48.05</v>
      </c>
      <c r="D84" s="16">
        <v>7</v>
      </c>
      <c r="E84" s="16">
        <v>0</v>
      </c>
      <c r="F84" s="16">
        <v>0</v>
      </c>
      <c r="G84" s="20">
        <v>58.916999816894503</v>
      </c>
      <c r="H84" s="23">
        <v>0.22616024592912604</v>
      </c>
    </row>
    <row r="85" spans="1:8" s="4" customFormat="1" ht="12.75">
      <c r="A85" s="7" t="s">
        <v>187</v>
      </c>
      <c r="B85" s="7" t="s">
        <v>188</v>
      </c>
      <c r="C85" s="20">
        <v>24.9</v>
      </c>
      <c r="D85" s="16">
        <v>8</v>
      </c>
      <c r="E85" s="16">
        <v>6</v>
      </c>
      <c r="F85" s="16">
        <v>1</v>
      </c>
      <c r="G85" s="20">
        <v>30.337999343872099</v>
      </c>
      <c r="H85" s="23">
        <v>0.21839354794667071</v>
      </c>
    </row>
    <row r="86" spans="1:8" s="4" customFormat="1" ht="12.75">
      <c r="A86" s="7" t="s">
        <v>179</v>
      </c>
      <c r="B86" s="7" t="s">
        <v>180</v>
      </c>
      <c r="C86" s="20">
        <v>128.08000000000001</v>
      </c>
      <c r="D86" s="16">
        <v>2</v>
      </c>
      <c r="E86" s="16">
        <v>5</v>
      </c>
      <c r="F86" s="16">
        <v>0</v>
      </c>
      <c r="G86" s="20">
        <v>154.14300537109401</v>
      </c>
      <c r="H86" s="23">
        <v>0.20349004818155833</v>
      </c>
    </row>
    <row r="87" spans="1:8" s="4" customFormat="1" ht="12.75">
      <c r="A87" s="7" t="s">
        <v>203</v>
      </c>
      <c r="B87" s="7" t="s">
        <v>204</v>
      </c>
      <c r="C87" s="20">
        <v>623.21</v>
      </c>
      <c r="D87" s="16">
        <v>5</v>
      </c>
      <c r="E87" s="16">
        <v>2</v>
      </c>
      <c r="F87" s="16">
        <v>0</v>
      </c>
      <c r="G87" s="20">
        <v>745.84899902343795</v>
      </c>
      <c r="H87" s="23">
        <v>0.1967859935229504</v>
      </c>
    </row>
    <row r="88" spans="1:8" s="4" customFormat="1" ht="12.75">
      <c r="A88" s="7" t="s">
        <v>185</v>
      </c>
      <c r="B88" s="7" t="s">
        <v>186</v>
      </c>
      <c r="C88" s="20">
        <v>100.73</v>
      </c>
      <c r="D88" s="16">
        <v>4</v>
      </c>
      <c r="E88" s="16">
        <v>1</v>
      </c>
      <c r="F88" s="16">
        <v>0</v>
      </c>
      <c r="G88" s="20">
        <v>120</v>
      </c>
      <c r="H88" s="23">
        <v>0.19130348456269231</v>
      </c>
    </row>
    <row r="89" spans="1:8" s="4" customFormat="1" ht="12.75">
      <c r="A89" s="7" t="s">
        <v>199</v>
      </c>
      <c r="B89" s="7" t="s">
        <v>545</v>
      </c>
      <c r="C89" s="20">
        <v>13.22</v>
      </c>
      <c r="D89" s="16">
        <v>4</v>
      </c>
      <c r="E89" s="16">
        <v>4</v>
      </c>
      <c r="F89" s="16">
        <v>0</v>
      </c>
      <c r="G89" s="20">
        <v>15.7189998626709</v>
      </c>
      <c r="H89" s="23">
        <v>0.1890317596574054</v>
      </c>
    </row>
    <row r="90" spans="1:8" s="4" customFormat="1" ht="12.75">
      <c r="A90" s="7" t="s">
        <v>191</v>
      </c>
      <c r="B90" s="7" t="s">
        <v>192</v>
      </c>
      <c r="C90" s="20">
        <v>46.4</v>
      </c>
      <c r="D90" s="16">
        <v>4</v>
      </c>
      <c r="E90" s="16">
        <v>5</v>
      </c>
      <c r="F90" s="16">
        <v>1</v>
      </c>
      <c r="G90" s="20">
        <v>55</v>
      </c>
      <c r="H90" s="23">
        <v>0.18534482758620693</v>
      </c>
    </row>
    <row r="91" spans="1:8" s="4" customFormat="1" ht="12.75">
      <c r="A91" s="7" t="s">
        <v>175</v>
      </c>
      <c r="B91" s="7" t="s">
        <v>176</v>
      </c>
      <c r="C91" s="20">
        <v>74.03</v>
      </c>
      <c r="D91" s="16">
        <v>9</v>
      </c>
      <c r="E91" s="16">
        <v>0</v>
      </c>
      <c r="F91" s="16">
        <v>0</v>
      </c>
      <c r="G91" s="20">
        <v>87.277999877929702</v>
      </c>
      <c r="H91" s="23">
        <v>0.17895447626542887</v>
      </c>
    </row>
    <row r="92" spans="1:8" s="4" customFormat="1" ht="12.75">
      <c r="A92" s="7" t="s">
        <v>215</v>
      </c>
      <c r="B92" s="7" t="s">
        <v>216</v>
      </c>
      <c r="C92" s="20">
        <v>36.68</v>
      </c>
      <c r="D92" s="16">
        <v>10</v>
      </c>
      <c r="E92" s="16">
        <v>3</v>
      </c>
      <c r="F92" s="16">
        <v>0</v>
      </c>
      <c r="G92" s="20">
        <v>42.909000396728501</v>
      </c>
      <c r="H92" s="23">
        <v>0.16982007624668763</v>
      </c>
    </row>
    <row r="93" spans="1:8" s="4" customFormat="1" ht="12.75">
      <c r="A93" s="7" t="s">
        <v>193</v>
      </c>
      <c r="B93" s="7" t="s">
        <v>194</v>
      </c>
      <c r="C93" s="20">
        <v>41.24</v>
      </c>
      <c r="D93" s="16">
        <v>2</v>
      </c>
      <c r="E93" s="16">
        <v>8</v>
      </c>
      <c r="F93" s="16">
        <v>0</v>
      </c>
      <c r="G93" s="20">
        <v>47</v>
      </c>
      <c r="H93" s="23">
        <v>0.13967022308438404</v>
      </c>
    </row>
    <row r="94" spans="1:8" s="4" customFormat="1" ht="12.75">
      <c r="A94" s="7" t="s">
        <v>201</v>
      </c>
      <c r="B94" s="7" t="s">
        <v>202</v>
      </c>
      <c r="C94" s="20">
        <v>41.68</v>
      </c>
      <c r="D94" s="16">
        <v>2</v>
      </c>
      <c r="E94" s="16">
        <v>7</v>
      </c>
      <c r="F94" s="16">
        <v>0</v>
      </c>
      <c r="G94" s="20">
        <v>47</v>
      </c>
      <c r="H94" s="23">
        <v>0.12763915547024954</v>
      </c>
    </row>
    <row r="95" spans="1:8" s="4" customFormat="1" ht="12.75">
      <c r="A95" s="7" t="s">
        <v>163</v>
      </c>
      <c r="B95" s="7" t="s">
        <v>164</v>
      </c>
      <c r="C95" s="20">
        <v>163.72</v>
      </c>
      <c r="D95" s="16">
        <v>12</v>
      </c>
      <c r="E95" s="16">
        <v>0</v>
      </c>
      <c r="F95" s="16">
        <v>0</v>
      </c>
      <c r="G95" s="20">
        <v>183.66700744628901</v>
      </c>
      <c r="H95" s="23">
        <v>0.12183610705038485</v>
      </c>
    </row>
    <row r="96" spans="1:8" s="4" customFormat="1" ht="12.75">
      <c r="A96" s="7" t="s">
        <v>209</v>
      </c>
      <c r="B96" s="7" t="s">
        <v>210</v>
      </c>
      <c r="C96" s="20">
        <v>141.07</v>
      </c>
      <c r="D96" s="16">
        <v>8</v>
      </c>
      <c r="E96" s="16">
        <v>5</v>
      </c>
      <c r="F96" s="16">
        <v>0</v>
      </c>
      <c r="G96" s="20">
        <v>156.71499633789099</v>
      </c>
      <c r="H96" s="23">
        <v>0.11090236292543419</v>
      </c>
    </row>
    <row r="97" spans="1:8" s="4" customFormat="1" ht="12.75">
      <c r="A97" s="7" t="s">
        <v>171</v>
      </c>
      <c r="B97" s="7" t="s">
        <v>546</v>
      </c>
      <c r="C97" s="20">
        <v>76.959999999999994</v>
      </c>
      <c r="D97" s="16">
        <v>10</v>
      </c>
      <c r="E97" s="16">
        <v>3</v>
      </c>
      <c r="F97" s="16">
        <v>0</v>
      </c>
      <c r="G97" s="20">
        <v>84.824996948242202</v>
      </c>
      <c r="H97" s="23">
        <v>0.10219590629212849</v>
      </c>
    </row>
    <row r="98" spans="1:8" s="4" customFormat="1" ht="12.75">
      <c r="A98" s="7" t="s">
        <v>207</v>
      </c>
      <c r="B98" s="7" t="s">
        <v>208</v>
      </c>
      <c r="C98" s="20">
        <v>150.28</v>
      </c>
      <c r="D98" s="16">
        <v>12</v>
      </c>
      <c r="E98" s="16">
        <v>2</v>
      </c>
      <c r="F98" s="16">
        <v>0</v>
      </c>
      <c r="G98" s="20">
        <v>165.45100402832</v>
      </c>
      <c r="H98" s="23">
        <v>0.10095158389885546</v>
      </c>
    </row>
    <row r="99" spans="1:8" s="4" customFormat="1" ht="12.75">
      <c r="A99" s="7" t="s">
        <v>169</v>
      </c>
      <c r="B99" s="7" t="s">
        <v>170</v>
      </c>
      <c r="C99" s="20">
        <v>99.72</v>
      </c>
      <c r="D99" s="16">
        <v>3</v>
      </c>
      <c r="E99" s="16">
        <v>6</v>
      </c>
      <c r="F99" s="16">
        <v>2</v>
      </c>
      <c r="G99" s="20">
        <v>107.544998168945</v>
      </c>
      <c r="H99" s="23">
        <v>7.8469696840603703E-2</v>
      </c>
    </row>
    <row r="100" spans="1:8" s="4" customFormat="1" ht="12.75">
      <c r="A100" s="7" t="s">
        <v>211</v>
      </c>
      <c r="B100" s="7" t="s">
        <v>212</v>
      </c>
      <c r="C100" s="20">
        <v>37.840000000000003</v>
      </c>
      <c r="D100" s="16">
        <v>1</v>
      </c>
      <c r="E100" s="16">
        <v>8</v>
      </c>
      <c r="F100" s="16">
        <v>1</v>
      </c>
      <c r="G100" s="20">
        <v>40.799999237060497</v>
      </c>
      <c r="H100" s="23">
        <v>7.8224081317666311E-2</v>
      </c>
    </row>
    <row r="101" spans="1:8" s="4" customFormat="1" ht="12.75">
      <c r="A101" s="7" t="s">
        <v>181</v>
      </c>
      <c r="B101" s="7" t="s">
        <v>182</v>
      </c>
      <c r="C101" s="20">
        <v>56.13</v>
      </c>
      <c r="D101" s="16">
        <v>1</v>
      </c>
      <c r="E101" s="16">
        <v>2</v>
      </c>
      <c r="F101" s="16">
        <v>0</v>
      </c>
      <c r="G101" s="20">
        <v>60.172000885009801</v>
      </c>
      <c r="H101" s="23">
        <v>7.2011417869406708E-2</v>
      </c>
    </row>
    <row r="102" spans="1:8" s="4" customFormat="1" ht="12.75">
      <c r="A102" s="7" t="s">
        <v>160</v>
      </c>
      <c r="B102" s="7" t="s">
        <v>161</v>
      </c>
      <c r="C102" s="20">
        <v>136.84</v>
      </c>
      <c r="D102" s="16">
        <v>11</v>
      </c>
      <c r="E102" s="16">
        <v>3</v>
      </c>
      <c r="F102" s="16">
        <v>1</v>
      </c>
      <c r="G102" s="20">
        <v>145.218994140625</v>
      </c>
      <c r="H102" s="23">
        <v>6.1232053059229734E-2</v>
      </c>
    </row>
    <row r="103" spans="1:8" s="4" customFormat="1" ht="12.75">
      <c r="A103" s="7" t="s">
        <v>213</v>
      </c>
      <c r="B103" s="7" t="s">
        <v>214</v>
      </c>
      <c r="C103" s="20">
        <v>99.6</v>
      </c>
      <c r="D103" s="16">
        <v>8</v>
      </c>
      <c r="E103" s="16">
        <v>5</v>
      </c>
      <c r="F103" s="16">
        <v>1</v>
      </c>
      <c r="G103" s="20">
        <v>105.415000915527</v>
      </c>
      <c r="H103" s="23">
        <v>5.8383543328584427E-2</v>
      </c>
    </row>
    <row r="104" spans="1:8" s="4" customFormat="1" ht="12.75">
      <c r="A104" s="7" t="s">
        <v>167</v>
      </c>
      <c r="B104" s="7" t="s">
        <v>168</v>
      </c>
      <c r="C104" s="20">
        <v>70.78</v>
      </c>
      <c r="D104" s="16">
        <v>9</v>
      </c>
      <c r="E104" s="16">
        <v>4</v>
      </c>
      <c r="F104" s="16">
        <v>1</v>
      </c>
      <c r="G104" s="20">
        <v>74.783996582031193</v>
      </c>
      <c r="H104" s="23">
        <v>5.6569604154156426E-2</v>
      </c>
    </row>
    <row r="105" spans="1:8" s="4" customFormat="1" ht="12.75">
      <c r="A105" s="7" t="s">
        <v>205</v>
      </c>
      <c r="B105" s="7" t="s">
        <v>206</v>
      </c>
      <c r="C105" s="20">
        <v>90.85</v>
      </c>
      <c r="D105" s="16">
        <v>10</v>
      </c>
      <c r="E105" s="16">
        <v>3</v>
      </c>
      <c r="F105" s="16">
        <v>0</v>
      </c>
      <c r="G105" s="20">
        <v>93.608001708984403</v>
      </c>
      <c r="H105" s="23">
        <v>3.0357751337197682E-2</v>
      </c>
    </row>
    <row r="106" spans="1:8" s="4" customFormat="1" ht="12.75">
      <c r="A106" s="7"/>
      <c r="B106" s="7"/>
      <c r="C106" s="20"/>
      <c r="D106" s="16"/>
      <c r="E106" s="16"/>
      <c r="F106" s="16"/>
      <c r="G106" s="20"/>
      <c r="H106" s="23"/>
    </row>
    <row r="107" spans="1:8" s="4" customFormat="1" ht="12.75">
      <c r="A107" s="15" t="s">
        <v>219</v>
      </c>
      <c r="B107" s="7"/>
      <c r="C107" s="20"/>
      <c r="D107" s="16"/>
      <c r="E107" s="16"/>
      <c r="F107" s="16"/>
      <c r="G107" s="20"/>
      <c r="H107" s="23"/>
    </row>
    <row r="108" spans="1:8" s="4" customFormat="1" ht="12.75">
      <c r="A108" s="7" t="s">
        <v>220</v>
      </c>
      <c r="B108" s="7" t="s">
        <v>547</v>
      </c>
      <c r="C108" s="20">
        <v>5.09</v>
      </c>
      <c r="D108" s="16">
        <v>13</v>
      </c>
      <c r="E108" s="16">
        <v>0</v>
      </c>
      <c r="F108" s="16">
        <v>0</v>
      </c>
      <c r="G108" s="20">
        <v>11.5769996643066</v>
      </c>
      <c r="H108" s="23">
        <v>1.274459658999332</v>
      </c>
    </row>
    <row r="109" spans="1:8" s="4" customFormat="1" ht="12.75">
      <c r="A109" s="7" t="s">
        <v>232</v>
      </c>
      <c r="B109" s="7" t="s">
        <v>548</v>
      </c>
      <c r="C109" s="20">
        <v>9.07</v>
      </c>
      <c r="D109" s="16">
        <v>3</v>
      </c>
      <c r="E109" s="16">
        <v>15</v>
      </c>
      <c r="F109" s="16">
        <v>3</v>
      </c>
      <c r="G109" s="20">
        <v>14.86</v>
      </c>
      <c r="H109" s="23">
        <v>0.64</v>
      </c>
    </row>
    <row r="110" spans="1:8" s="4" customFormat="1" ht="12.75">
      <c r="A110" s="7" t="s">
        <v>217</v>
      </c>
      <c r="B110" s="7" t="s">
        <v>218</v>
      </c>
      <c r="C110" s="20">
        <v>5.23</v>
      </c>
      <c r="D110" s="16">
        <v>3</v>
      </c>
      <c r="E110" s="16">
        <v>7</v>
      </c>
      <c r="F110" s="16">
        <v>4</v>
      </c>
      <c r="G110" s="20">
        <v>8.4580001831054705</v>
      </c>
      <c r="H110" s="23">
        <v>0.61720844801251817</v>
      </c>
    </row>
    <row r="111" spans="1:8" s="4" customFormat="1" ht="12.75">
      <c r="A111" s="7" t="s">
        <v>228</v>
      </c>
      <c r="B111" s="7" t="s">
        <v>229</v>
      </c>
      <c r="C111" s="20">
        <v>11.41</v>
      </c>
      <c r="D111" s="16">
        <v>2</v>
      </c>
      <c r="E111" s="16">
        <v>10</v>
      </c>
      <c r="F111" s="16">
        <v>8</v>
      </c>
      <c r="G111" s="20">
        <v>15.3039999008179</v>
      </c>
      <c r="H111" s="23">
        <v>0.34127957062382991</v>
      </c>
    </row>
    <row r="112" spans="1:8" s="4" customFormat="1" ht="12.75">
      <c r="A112" s="7" t="s">
        <v>222</v>
      </c>
      <c r="B112" s="7" t="s">
        <v>223</v>
      </c>
      <c r="C112" s="20">
        <v>35.08</v>
      </c>
      <c r="D112" s="16">
        <v>7</v>
      </c>
      <c r="E112" s="16">
        <v>5</v>
      </c>
      <c r="F112" s="16">
        <v>1</v>
      </c>
      <c r="G112" s="20">
        <v>41.215000152587898</v>
      </c>
      <c r="H112" s="23">
        <v>0.17488597926419328</v>
      </c>
    </row>
    <row r="113" spans="1:8" s="4" customFormat="1" ht="12.75">
      <c r="A113" s="7" t="s">
        <v>226</v>
      </c>
      <c r="B113" s="7" t="s">
        <v>549</v>
      </c>
      <c r="C113" s="20">
        <v>12.17</v>
      </c>
      <c r="D113" s="16">
        <v>6</v>
      </c>
      <c r="E113" s="16">
        <v>1</v>
      </c>
      <c r="F113" s="16">
        <v>0</v>
      </c>
      <c r="G113" s="20">
        <v>14.0710000991821</v>
      </c>
      <c r="H113" s="23">
        <v>0.15620378793608058</v>
      </c>
    </row>
    <row r="114" spans="1:8" s="4" customFormat="1" ht="12.75">
      <c r="A114" s="7" t="s">
        <v>224</v>
      </c>
      <c r="B114" s="7" t="s">
        <v>225</v>
      </c>
      <c r="C114" s="20">
        <v>15.25</v>
      </c>
      <c r="D114" s="16">
        <v>3</v>
      </c>
      <c r="E114" s="16">
        <v>7</v>
      </c>
      <c r="F114" s="16">
        <v>0</v>
      </c>
      <c r="G114" s="20">
        <v>16.524999618530298</v>
      </c>
      <c r="H114" s="23">
        <v>8.3606532362642511E-2</v>
      </c>
    </row>
    <row r="115" spans="1:8" s="4" customFormat="1" ht="12.75">
      <c r="A115" s="7" t="s">
        <v>230</v>
      </c>
      <c r="B115" s="7" t="s">
        <v>231</v>
      </c>
      <c r="C115" s="20">
        <v>7.36</v>
      </c>
      <c r="D115" s="16">
        <v>0</v>
      </c>
      <c r="E115" s="16">
        <v>9</v>
      </c>
      <c r="F115" s="16">
        <v>5</v>
      </c>
      <c r="G115" s="20">
        <v>7.8039999008178702</v>
      </c>
      <c r="H115" s="23">
        <v>6.0326073480688844E-2</v>
      </c>
    </row>
    <row r="116" spans="1:8" s="4" customFormat="1" ht="12.75">
      <c r="A116" s="7"/>
      <c r="B116" s="7"/>
      <c r="C116" s="20"/>
      <c r="D116" s="16"/>
      <c r="E116" s="16"/>
      <c r="F116" s="16"/>
      <c r="G116" s="20"/>
      <c r="H116" s="23"/>
    </row>
    <row r="117" spans="1:8" s="4" customFormat="1" ht="12.75">
      <c r="A117" s="15" t="s">
        <v>236</v>
      </c>
      <c r="B117" s="7"/>
      <c r="C117" s="20"/>
      <c r="D117" s="16"/>
      <c r="E117" s="16"/>
      <c r="F117" s="16"/>
      <c r="G117" s="20"/>
      <c r="H117" s="23"/>
    </row>
    <row r="118" spans="1:8" s="4" customFormat="1" ht="12.75">
      <c r="A118" s="7" t="s">
        <v>255</v>
      </c>
      <c r="B118" s="7" t="s">
        <v>557</v>
      </c>
      <c r="C118" s="20">
        <v>12.48</v>
      </c>
      <c r="D118" s="16">
        <v>6</v>
      </c>
      <c r="E118" s="16">
        <v>2</v>
      </c>
      <c r="F118" s="16">
        <v>1</v>
      </c>
      <c r="G118" s="20">
        <v>22.18</v>
      </c>
      <c r="H118" s="23">
        <v>0.78</v>
      </c>
    </row>
    <row r="119" spans="1:8" s="4" customFormat="1" ht="12.75">
      <c r="A119" s="7" t="s">
        <v>283</v>
      </c>
      <c r="B119" s="7" t="s">
        <v>284</v>
      </c>
      <c r="C119" s="20">
        <v>15.98</v>
      </c>
      <c r="D119" s="16">
        <v>10</v>
      </c>
      <c r="E119" s="16">
        <v>10</v>
      </c>
      <c r="F119" s="16">
        <v>2</v>
      </c>
      <c r="G119" s="20">
        <v>25.75</v>
      </c>
      <c r="H119" s="23">
        <v>0.61138923654568211</v>
      </c>
    </row>
    <row r="120" spans="1:8" s="4" customFormat="1" ht="12.75">
      <c r="A120" s="7" t="s">
        <v>261</v>
      </c>
      <c r="B120" s="7" t="s">
        <v>262</v>
      </c>
      <c r="C120" s="20">
        <v>161.81</v>
      </c>
      <c r="D120" s="16">
        <v>12</v>
      </c>
      <c r="E120" s="16">
        <v>1</v>
      </c>
      <c r="F120" s="16">
        <v>0</v>
      </c>
      <c r="G120" s="20">
        <v>249.41700744628901</v>
      </c>
      <c r="H120" s="23">
        <v>0.54141899416778316</v>
      </c>
    </row>
    <row r="121" spans="1:8" s="4" customFormat="1" ht="12.75">
      <c r="A121" s="7" t="s">
        <v>269</v>
      </c>
      <c r="B121" s="7" t="s">
        <v>270</v>
      </c>
      <c r="C121" s="20">
        <v>11.61</v>
      </c>
      <c r="D121" s="16">
        <v>8</v>
      </c>
      <c r="E121" s="16">
        <v>2</v>
      </c>
      <c r="F121" s="16">
        <v>0</v>
      </c>
      <c r="G121" s="20">
        <v>15.800000190734901</v>
      </c>
      <c r="H121" s="23">
        <v>0.36089579592893206</v>
      </c>
    </row>
    <row r="122" spans="1:8" s="4" customFormat="1" ht="12.75">
      <c r="A122" s="7" t="s">
        <v>245</v>
      </c>
      <c r="B122" s="7" t="s">
        <v>246</v>
      </c>
      <c r="C122" s="20">
        <v>20.71</v>
      </c>
      <c r="D122" s="16">
        <v>5</v>
      </c>
      <c r="E122" s="16">
        <v>2</v>
      </c>
      <c r="F122" s="16">
        <v>1</v>
      </c>
      <c r="G122" s="20">
        <v>28</v>
      </c>
      <c r="H122" s="23">
        <v>0.35200386286817958</v>
      </c>
    </row>
    <row r="123" spans="1:8" s="4" customFormat="1" ht="12.75">
      <c r="A123" s="7" t="s">
        <v>259</v>
      </c>
      <c r="B123" s="7" t="s">
        <v>260</v>
      </c>
      <c r="C123" s="20">
        <v>32.020000000000003</v>
      </c>
      <c r="D123" s="16">
        <v>8</v>
      </c>
      <c r="E123" s="16">
        <v>1</v>
      </c>
      <c r="F123" s="16">
        <v>0</v>
      </c>
      <c r="G123" s="20">
        <v>43.222000122070298</v>
      </c>
      <c r="H123" s="23">
        <v>0.34984385140756696</v>
      </c>
    </row>
    <row r="124" spans="1:8" s="4" customFormat="1" ht="12.75">
      <c r="A124" s="7" t="s">
        <v>265</v>
      </c>
      <c r="B124" s="7" t="s">
        <v>266</v>
      </c>
      <c r="C124" s="20">
        <v>21.93</v>
      </c>
      <c r="D124" s="16">
        <v>13</v>
      </c>
      <c r="E124" s="16">
        <v>5</v>
      </c>
      <c r="F124" s="16">
        <v>0</v>
      </c>
      <c r="G124" s="20">
        <v>29.5590000152588</v>
      </c>
      <c r="H124" s="23">
        <v>0.34787961765886</v>
      </c>
    </row>
    <row r="125" spans="1:8" s="4" customFormat="1" ht="12.75">
      <c r="A125" s="7" t="s">
        <v>279</v>
      </c>
      <c r="B125" s="7" t="s">
        <v>280</v>
      </c>
      <c r="C125" s="20">
        <v>25.6</v>
      </c>
      <c r="D125" s="16">
        <v>4</v>
      </c>
      <c r="E125" s="16">
        <v>1</v>
      </c>
      <c r="F125" s="16">
        <v>0</v>
      </c>
      <c r="G125" s="20">
        <v>34.400001525878899</v>
      </c>
      <c r="H125" s="23">
        <v>0.34375005960464444</v>
      </c>
    </row>
    <row r="126" spans="1:8" s="4" customFormat="1" ht="12.75">
      <c r="A126" s="7" t="s">
        <v>257</v>
      </c>
      <c r="B126" s="7" t="s">
        <v>550</v>
      </c>
      <c r="C126" s="20">
        <v>1.75</v>
      </c>
      <c r="D126" s="16">
        <v>9</v>
      </c>
      <c r="E126" s="16">
        <v>5</v>
      </c>
      <c r="F126" s="16">
        <v>3</v>
      </c>
      <c r="G126" s="20">
        <v>2.3440001010894802</v>
      </c>
      <c r="H126" s="23">
        <v>0.3394286291939887</v>
      </c>
    </row>
    <row r="127" spans="1:8" s="4" customFormat="1" ht="12.75">
      <c r="A127" s="7" t="s">
        <v>249</v>
      </c>
      <c r="B127" s="7" t="s">
        <v>250</v>
      </c>
      <c r="C127" s="20">
        <v>17.04</v>
      </c>
      <c r="D127" s="16">
        <v>10</v>
      </c>
      <c r="E127" s="16">
        <v>3</v>
      </c>
      <c r="F127" s="16">
        <v>0</v>
      </c>
      <c r="G127" s="20">
        <v>22.6149997711182</v>
      </c>
      <c r="H127" s="23">
        <v>0.32717134807031695</v>
      </c>
    </row>
    <row r="128" spans="1:8" s="4" customFormat="1" ht="12.75">
      <c r="A128" s="7" t="s">
        <v>281</v>
      </c>
      <c r="B128" s="7" t="s">
        <v>282</v>
      </c>
      <c r="C128" s="20">
        <v>31.69</v>
      </c>
      <c r="D128" s="16">
        <v>12</v>
      </c>
      <c r="E128" s="16">
        <v>2</v>
      </c>
      <c r="F128" s="16">
        <v>0</v>
      </c>
      <c r="G128" s="20">
        <v>42</v>
      </c>
      <c r="H128" s="23">
        <v>0.32533922372988316</v>
      </c>
    </row>
    <row r="129" spans="1:8" s="4" customFormat="1" ht="12.75">
      <c r="A129" s="7" t="s">
        <v>251</v>
      </c>
      <c r="B129" s="7" t="s">
        <v>252</v>
      </c>
      <c r="C129" s="20">
        <v>32.9</v>
      </c>
      <c r="D129" s="16">
        <v>6</v>
      </c>
      <c r="E129" s="16">
        <v>3</v>
      </c>
      <c r="F129" s="16">
        <v>1</v>
      </c>
      <c r="G129" s="20">
        <v>40.400001525878899</v>
      </c>
      <c r="H129" s="23">
        <v>0.22796357221516417</v>
      </c>
    </row>
    <row r="130" spans="1:8" s="4" customFormat="1" ht="12.75">
      <c r="A130" s="7" t="s">
        <v>291</v>
      </c>
      <c r="B130" s="7" t="s">
        <v>551</v>
      </c>
      <c r="C130" s="20">
        <v>47.16</v>
      </c>
      <c r="D130" s="16">
        <v>10</v>
      </c>
      <c r="E130" s="16">
        <v>1</v>
      </c>
      <c r="F130" s="16">
        <v>1</v>
      </c>
      <c r="G130" s="20">
        <v>57.856998443603501</v>
      </c>
      <c r="H130" s="23">
        <v>0.22682354630202514</v>
      </c>
    </row>
    <row r="131" spans="1:8" s="4" customFormat="1" ht="12.75">
      <c r="A131" s="7" t="s">
        <v>289</v>
      </c>
      <c r="B131" s="7" t="s">
        <v>552</v>
      </c>
      <c r="C131" s="20">
        <v>60.84</v>
      </c>
      <c r="D131" s="16">
        <v>8</v>
      </c>
      <c r="E131" s="16">
        <v>0</v>
      </c>
      <c r="F131" s="16">
        <v>0</v>
      </c>
      <c r="G131" s="20">
        <v>74.552001953125</v>
      </c>
      <c r="H131" s="23">
        <v>0.22537807286530237</v>
      </c>
    </row>
    <row r="132" spans="1:8" s="4" customFormat="1" ht="12.75">
      <c r="A132" s="7" t="s">
        <v>253</v>
      </c>
      <c r="B132" s="7" t="s">
        <v>553</v>
      </c>
      <c r="C132" s="20">
        <v>50.23</v>
      </c>
      <c r="D132" s="16">
        <v>6</v>
      </c>
      <c r="E132" s="16">
        <v>0</v>
      </c>
      <c r="F132" s="16">
        <v>0</v>
      </c>
      <c r="G132" s="20">
        <v>61.495998382568402</v>
      </c>
      <c r="H132" s="23">
        <v>0.22428824173936704</v>
      </c>
    </row>
    <row r="133" spans="1:8" s="4" customFormat="1" ht="12.75">
      <c r="A133" s="7" t="s">
        <v>243</v>
      </c>
      <c r="B133" s="7" t="s">
        <v>244</v>
      </c>
      <c r="C133" s="20">
        <v>43.25</v>
      </c>
      <c r="D133" s="16">
        <v>9</v>
      </c>
      <c r="E133" s="16">
        <v>2</v>
      </c>
      <c r="F133" s="16">
        <v>0</v>
      </c>
      <c r="G133" s="20">
        <v>52.818000793457003</v>
      </c>
      <c r="H133" s="23">
        <v>0.2212254518718382</v>
      </c>
    </row>
    <row r="134" spans="1:8" s="4" customFormat="1" ht="12.75">
      <c r="A134" s="7" t="s">
        <v>287</v>
      </c>
      <c r="B134" s="7" t="s">
        <v>288</v>
      </c>
      <c r="C134" s="20">
        <v>202.2</v>
      </c>
      <c r="D134" s="16">
        <v>6</v>
      </c>
      <c r="E134" s="16">
        <v>7</v>
      </c>
      <c r="F134" s="16">
        <v>0</v>
      </c>
      <c r="G134" s="20">
        <v>245.53799438476599</v>
      </c>
      <c r="H134" s="23">
        <v>0.2143323164429575</v>
      </c>
    </row>
    <row r="135" spans="1:8" s="4" customFormat="1" ht="12.75">
      <c r="A135" s="7" t="s">
        <v>271</v>
      </c>
      <c r="B135" s="7" t="s">
        <v>554</v>
      </c>
      <c r="C135" s="20">
        <v>31.84</v>
      </c>
      <c r="D135" s="16">
        <v>3</v>
      </c>
      <c r="E135" s="16">
        <v>3</v>
      </c>
      <c r="F135" s="16">
        <v>1</v>
      </c>
      <c r="G135" s="20">
        <v>38.356998443603501</v>
      </c>
      <c r="H135" s="23">
        <v>0.20467959935940647</v>
      </c>
    </row>
    <row r="136" spans="1:8" s="4" customFormat="1" ht="12.75">
      <c r="A136" s="7" t="s">
        <v>263</v>
      </c>
      <c r="B136" s="7" t="s">
        <v>264</v>
      </c>
      <c r="C136" s="20">
        <v>33.25</v>
      </c>
      <c r="D136" s="16">
        <v>3</v>
      </c>
      <c r="E136" s="16">
        <v>3</v>
      </c>
      <c r="F136" s="16">
        <v>0</v>
      </c>
      <c r="G136" s="20">
        <v>39.5</v>
      </c>
      <c r="H136" s="23">
        <v>0.18796992481203006</v>
      </c>
    </row>
    <row r="137" spans="1:8" s="4" customFormat="1" ht="12.75">
      <c r="A137" s="7" t="s">
        <v>234</v>
      </c>
      <c r="B137" s="7" t="s">
        <v>235</v>
      </c>
      <c r="C137" s="20">
        <v>43.83</v>
      </c>
      <c r="D137" s="16">
        <v>2</v>
      </c>
      <c r="E137" s="16">
        <v>2</v>
      </c>
      <c r="F137" s="16">
        <v>0</v>
      </c>
      <c r="G137" s="20">
        <v>48.666999816894503</v>
      </c>
      <c r="H137" s="23">
        <v>0.11035819796702041</v>
      </c>
    </row>
    <row r="138" spans="1:8" s="4" customFormat="1" ht="12.75">
      <c r="A138" s="7" t="s">
        <v>285</v>
      </c>
      <c r="B138" s="7" t="s">
        <v>286</v>
      </c>
      <c r="C138" s="20">
        <v>77.75</v>
      </c>
      <c r="D138" s="16">
        <v>1</v>
      </c>
      <c r="E138" s="16">
        <v>7</v>
      </c>
      <c r="F138" s="16">
        <v>2</v>
      </c>
      <c r="G138" s="20">
        <v>86.190002441406193</v>
      </c>
      <c r="H138" s="23">
        <v>0.10855308606310217</v>
      </c>
    </row>
    <row r="139" spans="1:8" s="4" customFormat="1" ht="12.75">
      <c r="A139" s="7" t="s">
        <v>237</v>
      </c>
      <c r="B139" s="7" t="s">
        <v>555</v>
      </c>
      <c r="C139" s="20">
        <v>27.1</v>
      </c>
      <c r="D139" s="16">
        <v>1</v>
      </c>
      <c r="E139" s="16">
        <v>4</v>
      </c>
      <c r="F139" s="16">
        <v>0</v>
      </c>
      <c r="G139" s="20">
        <v>30</v>
      </c>
      <c r="H139" s="23">
        <v>0.10701107011070105</v>
      </c>
    </row>
    <row r="140" spans="1:8" s="4" customFormat="1" ht="12.75">
      <c r="A140" s="7" t="s">
        <v>273</v>
      </c>
      <c r="B140" s="7" t="s">
        <v>274</v>
      </c>
      <c r="C140" s="20">
        <v>140.19</v>
      </c>
      <c r="D140" s="16">
        <v>17</v>
      </c>
      <c r="E140" s="16">
        <v>3</v>
      </c>
      <c r="F140" s="16">
        <v>0</v>
      </c>
      <c r="G140" s="20">
        <v>155.02499389648401</v>
      </c>
      <c r="H140" s="23">
        <v>0.10582062840776095</v>
      </c>
    </row>
    <row r="141" spans="1:8" s="4" customFormat="1" ht="12.75">
      <c r="A141" s="7" t="s">
        <v>267</v>
      </c>
      <c r="B141" s="7" t="s">
        <v>268</v>
      </c>
      <c r="C141" s="20">
        <v>70.19</v>
      </c>
      <c r="D141" s="16">
        <v>9</v>
      </c>
      <c r="E141" s="16">
        <v>3</v>
      </c>
      <c r="F141" s="16">
        <v>0</v>
      </c>
      <c r="G141" s="20">
        <v>77.208000183105497</v>
      </c>
      <c r="H141" s="23">
        <v>9.9985755564973633E-2</v>
      </c>
    </row>
    <row r="142" spans="1:8" s="4" customFormat="1" ht="12.75">
      <c r="A142" s="7" t="s">
        <v>239</v>
      </c>
      <c r="B142" s="7" t="s">
        <v>240</v>
      </c>
      <c r="C142" s="20">
        <v>93.81</v>
      </c>
      <c r="D142" s="16">
        <v>18</v>
      </c>
      <c r="E142" s="16">
        <v>9</v>
      </c>
      <c r="F142" s="16">
        <v>1</v>
      </c>
      <c r="G142" s="20">
        <v>103.149002075195</v>
      </c>
      <c r="H142" s="23">
        <v>9.9552308657872263E-2</v>
      </c>
    </row>
    <row r="143" spans="1:8" s="4" customFormat="1" ht="12.75">
      <c r="A143" s="7" t="s">
        <v>275</v>
      </c>
      <c r="B143" s="7" t="s">
        <v>276</v>
      </c>
      <c r="C143" s="20">
        <v>113.69</v>
      </c>
      <c r="D143" s="16">
        <v>7</v>
      </c>
      <c r="E143" s="16">
        <v>2</v>
      </c>
      <c r="F143" s="16">
        <v>0</v>
      </c>
      <c r="G143" s="20">
        <v>121.388999938965</v>
      </c>
      <c r="H143" s="23">
        <v>6.7719235983507806E-2</v>
      </c>
    </row>
    <row r="144" spans="1:8" s="4" customFormat="1" ht="12.75">
      <c r="A144" s="7" t="s">
        <v>277</v>
      </c>
      <c r="B144" s="7" t="s">
        <v>556</v>
      </c>
      <c r="C144" s="20">
        <v>154.88999999999999</v>
      </c>
      <c r="D144" s="16">
        <v>8</v>
      </c>
      <c r="E144" s="16">
        <v>22</v>
      </c>
      <c r="F144" s="16">
        <v>1</v>
      </c>
      <c r="G144" s="20">
        <v>163.36399841308599</v>
      </c>
      <c r="H144" s="23">
        <v>5.4709783801962737E-2</v>
      </c>
    </row>
    <row r="145" spans="1:8" s="4" customFormat="1" ht="12.75">
      <c r="A145" s="7" t="s">
        <v>241</v>
      </c>
      <c r="B145" s="7" t="s">
        <v>242</v>
      </c>
      <c r="C145" s="20">
        <v>180.64</v>
      </c>
      <c r="D145" s="16">
        <v>11</v>
      </c>
      <c r="E145" s="16">
        <v>3</v>
      </c>
      <c r="F145" s="16">
        <v>0</v>
      </c>
      <c r="G145" s="20">
        <v>190.07099914550801</v>
      </c>
      <c r="H145" s="23">
        <v>5.2208808378587386E-2</v>
      </c>
    </row>
    <row r="146" spans="1:8" s="4" customFormat="1" ht="12.75">
      <c r="A146" s="7" t="s">
        <v>247</v>
      </c>
      <c r="B146" s="7" t="s">
        <v>248</v>
      </c>
      <c r="C146" s="20">
        <v>170.32</v>
      </c>
      <c r="D146" s="16">
        <v>16</v>
      </c>
      <c r="E146" s="16">
        <v>1</v>
      </c>
      <c r="F146" s="16">
        <v>1</v>
      </c>
      <c r="G146" s="20">
        <v>178.81500244140599</v>
      </c>
      <c r="H146" s="23">
        <v>4.9876717011542983E-2</v>
      </c>
    </row>
    <row r="147" spans="1:8" s="4" customFormat="1" ht="12.75">
      <c r="A147" s="7" t="s">
        <v>293</v>
      </c>
      <c r="B147" s="7" t="s">
        <v>294</v>
      </c>
      <c r="C147" s="20">
        <v>147.5</v>
      </c>
      <c r="D147" s="16">
        <v>3</v>
      </c>
      <c r="E147" s="16">
        <v>11</v>
      </c>
      <c r="F147" s="16">
        <v>2</v>
      </c>
      <c r="G147" s="20">
        <v>148.80400085449199</v>
      </c>
      <c r="H147" s="23">
        <v>8.8406837592677184E-3</v>
      </c>
    </row>
    <row r="148" spans="1:8" s="4" customFormat="1" ht="12.75">
      <c r="A148" s="7"/>
      <c r="B148" s="7"/>
      <c r="C148" s="20"/>
      <c r="D148" s="16"/>
      <c r="E148" s="16"/>
      <c r="F148" s="16"/>
      <c r="G148" s="20"/>
      <c r="H148" s="23"/>
    </row>
    <row r="149" spans="1:8" s="4" customFormat="1" ht="12.75">
      <c r="A149" s="15" t="s">
        <v>297</v>
      </c>
      <c r="B149" s="7"/>
      <c r="C149" s="20"/>
      <c r="D149" s="16"/>
      <c r="E149" s="16"/>
      <c r="F149" s="16"/>
      <c r="G149" s="20"/>
      <c r="H149" s="23"/>
    </row>
    <row r="150" spans="1:8" s="4" customFormat="1" ht="12.75">
      <c r="A150" s="7" t="s">
        <v>300</v>
      </c>
      <c r="B150" s="7" t="s">
        <v>301</v>
      </c>
      <c r="C150" s="20">
        <v>50.25</v>
      </c>
      <c r="D150" s="16">
        <v>15</v>
      </c>
      <c r="E150" s="16">
        <v>1</v>
      </c>
      <c r="F150" s="16">
        <v>2</v>
      </c>
      <c r="G150" s="20">
        <v>131.18699645996099</v>
      </c>
      <c r="H150" s="23">
        <v>1.6106864967156416</v>
      </c>
    </row>
    <row r="151" spans="1:8" s="4" customFormat="1" ht="12.75">
      <c r="A151" s="7" t="s">
        <v>302</v>
      </c>
      <c r="B151" s="7" t="s">
        <v>303</v>
      </c>
      <c r="C151" s="20">
        <v>10.32</v>
      </c>
      <c r="D151" s="16">
        <v>4</v>
      </c>
      <c r="E151" s="16">
        <v>0</v>
      </c>
      <c r="F151" s="16">
        <v>0</v>
      </c>
      <c r="G151" s="20">
        <v>24.396999359130898</v>
      </c>
      <c r="H151" s="23">
        <v>1.3640503254971801</v>
      </c>
    </row>
    <row r="152" spans="1:8" s="4" customFormat="1" ht="12.75">
      <c r="A152" s="7" t="s">
        <v>304</v>
      </c>
      <c r="B152" s="7" t="s">
        <v>558</v>
      </c>
      <c r="C152" s="20">
        <v>81.09</v>
      </c>
      <c r="D152" s="16">
        <v>11</v>
      </c>
      <c r="E152" s="16">
        <v>2</v>
      </c>
      <c r="F152" s="16">
        <v>0</v>
      </c>
      <c r="G152" s="20">
        <v>156.74299621582</v>
      </c>
      <c r="H152" s="23">
        <v>0.93295099538562087</v>
      </c>
    </row>
    <row r="153" spans="1:8" s="4" customFormat="1" ht="12.75">
      <c r="A153" s="7" t="s">
        <v>326</v>
      </c>
      <c r="B153" s="7" t="s">
        <v>327</v>
      </c>
      <c r="C153" s="20">
        <v>43.05</v>
      </c>
      <c r="D153" s="16">
        <v>4</v>
      </c>
      <c r="E153" s="16">
        <v>1</v>
      </c>
      <c r="F153" s="16">
        <v>0</v>
      </c>
      <c r="G153" s="20">
        <v>64.400001525878906</v>
      </c>
      <c r="H153" s="23">
        <v>0.49593499479393521</v>
      </c>
    </row>
    <row r="154" spans="1:8" s="4" customFormat="1" ht="12.75">
      <c r="A154" s="7" t="s">
        <v>295</v>
      </c>
      <c r="B154" s="7" t="s">
        <v>296</v>
      </c>
      <c r="C154" s="20">
        <v>80.709999999999994</v>
      </c>
      <c r="D154" s="16">
        <v>10</v>
      </c>
      <c r="E154" s="16">
        <v>1</v>
      </c>
      <c r="F154" s="16">
        <v>0</v>
      </c>
      <c r="G154" s="20">
        <v>115.87200164794901</v>
      </c>
      <c r="H154" s="23">
        <v>0.43565855095959627</v>
      </c>
    </row>
    <row r="155" spans="1:8" s="4" customFormat="1" ht="12.75">
      <c r="A155" s="7" t="s">
        <v>320</v>
      </c>
      <c r="B155" s="7" t="s">
        <v>321</v>
      </c>
      <c r="C155" s="20">
        <v>45.86</v>
      </c>
      <c r="D155" s="16">
        <v>4</v>
      </c>
      <c r="E155" s="16">
        <v>1</v>
      </c>
      <c r="F155" s="16">
        <v>0</v>
      </c>
      <c r="G155" s="20">
        <v>62.832000732421903</v>
      </c>
      <c r="H155" s="23">
        <v>0.37008287685176416</v>
      </c>
    </row>
    <row r="156" spans="1:8" s="4" customFormat="1" ht="12.75">
      <c r="A156" s="7" t="s">
        <v>324</v>
      </c>
      <c r="B156" s="7" t="s">
        <v>559</v>
      </c>
      <c r="C156" s="20">
        <v>1552.23</v>
      </c>
      <c r="D156" s="16">
        <v>27</v>
      </c>
      <c r="E156" s="16">
        <v>17</v>
      </c>
      <c r="F156" s="16">
        <v>2</v>
      </c>
      <c r="G156" s="20">
        <v>2112.3701171875</v>
      </c>
      <c r="H156" s="23">
        <v>0.36086154576802404</v>
      </c>
    </row>
    <row r="157" spans="1:8" s="4" customFormat="1" ht="12.75">
      <c r="A157" s="7" t="s">
        <v>308</v>
      </c>
      <c r="B157" s="7" t="s">
        <v>309</v>
      </c>
      <c r="C157" s="20">
        <v>170.71</v>
      </c>
      <c r="D157" s="16">
        <v>11</v>
      </c>
      <c r="E157" s="16">
        <v>0</v>
      </c>
      <c r="F157" s="16">
        <v>0</v>
      </c>
      <c r="G157" s="20">
        <v>226.63600158691401</v>
      </c>
      <c r="H157" s="23">
        <v>0.32760823377021847</v>
      </c>
    </row>
    <row r="158" spans="1:8" s="4" customFormat="1" ht="12.75">
      <c r="A158" s="7" t="s">
        <v>298</v>
      </c>
      <c r="B158" s="7" t="s">
        <v>560</v>
      </c>
      <c r="C158" s="20">
        <v>10.83</v>
      </c>
      <c r="D158" s="16">
        <v>10</v>
      </c>
      <c r="E158" s="16">
        <v>2</v>
      </c>
      <c r="F158" s="16">
        <v>0</v>
      </c>
      <c r="G158" s="20">
        <v>13.604000091552701</v>
      </c>
      <c r="H158" s="23">
        <v>0.25614035933081258</v>
      </c>
    </row>
    <row r="159" spans="1:8" s="4" customFormat="1" ht="12.75">
      <c r="A159" s="7" t="s">
        <v>314</v>
      </c>
      <c r="B159" s="7" t="s">
        <v>315</v>
      </c>
      <c r="C159" s="20">
        <v>59.61</v>
      </c>
      <c r="D159" s="16">
        <v>9</v>
      </c>
      <c r="E159" s="16">
        <v>1</v>
      </c>
      <c r="F159" s="16">
        <v>0</v>
      </c>
      <c r="G159" s="20">
        <v>74.850997924804702</v>
      </c>
      <c r="H159" s="23">
        <v>0.25567854260702405</v>
      </c>
    </row>
    <row r="160" spans="1:8" s="4" customFormat="1" ht="12.75">
      <c r="A160" s="7" t="s">
        <v>306</v>
      </c>
      <c r="B160" s="7" t="s">
        <v>307</v>
      </c>
      <c r="C160" s="20">
        <v>41.74</v>
      </c>
      <c r="D160" s="16">
        <v>11</v>
      </c>
      <c r="E160" s="16">
        <v>4</v>
      </c>
      <c r="F160" s="16">
        <v>0</v>
      </c>
      <c r="G160" s="20">
        <v>50.457000732421903</v>
      </c>
      <c r="H160" s="23">
        <v>0.20884045837139198</v>
      </c>
    </row>
    <row r="161" spans="1:8" s="4" customFormat="1" ht="12.75">
      <c r="A161" s="7" t="s">
        <v>322</v>
      </c>
      <c r="B161" s="7" t="s">
        <v>561</v>
      </c>
      <c r="C161" s="20">
        <v>98.06</v>
      </c>
      <c r="D161" s="16">
        <v>8</v>
      </c>
      <c r="E161" s="16">
        <v>5</v>
      </c>
      <c r="F161" s="16">
        <v>1</v>
      </c>
      <c r="G161" s="20">
        <v>114.48300170898401</v>
      </c>
      <c r="H161" s="23">
        <v>0.16747911185992254</v>
      </c>
    </row>
    <row r="162" spans="1:8" s="4" customFormat="1" ht="12.75">
      <c r="A162" s="7" t="s">
        <v>310</v>
      </c>
      <c r="B162" s="7" t="s">
        <v>311</v>
      </c>
      <c r="C162" s="20">
        <v>112.11</v>
      </c>
      <c r="D162" s="16">
        <v>13</v>
      </c>
      <c r="E162" s="16">
        <v>2</v>
      </c>
      <c r="F162" s="16">
        <v>1</v>
      </c>
      <c r="G162" s="20">
        <v>126.521003723145</v>
      </c>
      <c r="H162" s="23">
        <v>0.12854342808977789</v>
      </c>
    </row>
    <row r="163" spans="1:8" s="4" customFormat="1" ht="12.75">
      <c r="A163" s="7" t="s">
        <v>316</v>
      </c>
      <c r="B163" s="7" t="s">
        <v>317</v>
      </c>
      <c r="C163" s="20">
        <v>2329</v>
      </c>
      <c r="D163" s="16">
        <v>7</v>
      </c>
      <c r="E163" s="16">
        <v>2</v>
      </c>
      <c r="F163" s="16">
        <v>0</v>
      </c>
      <c r="G163" s="20">
        <v>2378.75</v>
      </c>
      <c r="H163" s="23">
        <v>2.1361099184199227E-2</v>
      </c>
    </row>
    <row r="164" spans="1:8" s="4" customFormat="1" ht="12.75">
      <c r="A164" s="7" t="s">
        <v>312</v>
      </c>
      <c r="B164" s="7" t="s">
        <v>313</v>
      </c>
      <c r="C164" s="20">
        <v>14.89</v>
      </c>
      <c r="D164" s="16">
        <v>2</v>
      </c>
      <c r="E164" s="16">
        <v>7</v>
      </c>
      <c r="F164" s="16">
        <v>1</v>
      </c>
      <c r="G164" s="20">
        <v>14.1269998550415</v>
      </c>
      <c r="H164" s="23">
        <v>-5.1242454328979191E-2</v>
      </c>
    </row>
    <row r="165" spans="1:8" s="4" customFormat="1" ht="12.75">
      <c r="A165" s="7" t="s">
        <v>318</v>
      </c>
      <c r="B165" s="7" t="s">
        <v>319</v>
      </c>
      <c r="C165" s="20">
        <v>11.87</v>
      </c>
      <c r="D165" s="16">
        <v>0</v>
      </c>
      <c r="E165" s="16">
        <v>2</v>
      </c>
      <c r="F165" s="16">
        <v>6</v>
      </c>
      <c r="G165" s="20">
        <v>10.741000175476101</v>
      </c>
      <c r="H165" s="23">
        <v>-9.5113717314565999E-2</v>
      </c>
    </row>
    <row r="166" spans="1:8" s="4" customFormat="1" ht="12.75">
      <c r="A166" s="7"/>
      <c r="B166" s="7"/>
      <c r="C166" s="20"/>
      <c r="D166" s="16"/>
      <c r="E166" s="16"/>
      <c r="F166" s="16"/>
      <c r="G166" s="20"/>
      <c r="H166" s="23"/>
    </row>
    <row r="167" spans="1:8" s="4" customFormat="1" ht="12.75">
      <c r="A167" s="15" t="s">
        <v>330</v>
      </c>
      <c r="B167" s="7"/>
      <c r="C167" s="20"/>
      <c r="D167" s="16"/>
      <c r="E167" s="16"/>
      <c r="F167" s="16"/>
      <c r="G167" s="20"/>
      <c r="H167" s="23"/>
    </row>
    <row r="168" spans="1:8" s="4" customFormat="1" ht="12.75">
      <c r="A168" s="7" t="s">
        <v>394</v>
      </c>
      <c r="B168" s="7" t="s">
        <v>395</v>
      </c>
      <c r="C168" s="20">
        <v>20.36</v>
      </c>
      <c r="D168" s="16">
        <v>4</v>
      </c>
      <c r="E168" s="16">
        <v>0</v>
      </c>
      <c r="F168" s="16">
        <v>0</v>
      </c>
      <c r="G168" s="20">
        <v>66.622001647949205</v>
      </c>
      <c r="H168" s="23">
        <v>2.2722004738678394</v>
      </c>
    </row>
    <row r="169" spans="1:8" s="4" customFormat="1" ht="12.75">
      <c r="A169" s="7" t="s">
        <v>418</v>
      </c>
      <c r="B169" s="7" t="s">
        <v>419</v>
      </c>
      <c r="C169" s="20">
        <v>8.6199999999999992</v>
      </c>
      <c r="D169" s="16">
        <v>1</v>
      </c>
      <c r="E169" s="16">
        <v>1</v>
      </c>
      <c r="F169" s="16">
        <v>0</v>
      </c>
      <c r="G169" s="20">
        <v>24.475000381469702</v>
      </c>
      <c r="H169" s="23">
        <v>1.8393271904257198</v>
      </c>
    </row>
    <row r="170" spans="1:8" s="4" customFormat="1" ht="12.75">
      <c r="A170" s="7" t="s">
        <v>333</v>
      </c>
      <c r="B170" s="7" t="s">
        <v>334</v>
      </c>
      <c r="C170" s="20">
        <v>13.13</v>
      </c>
      <c r="D170" s="16">
        <v>6</v>
      </c>
      <c r="E170" s="16">
        <v>4</v>
      </c>
      <c r="F170" s="16">
        <v>0</v>
      </c>
      <c r="G170" s="20">
        <v>25.010999679565401</v>
      </c>
      <c r="H170" s="23">
        <v>0.90487430918243716</v>
      </c>
    </row>
    <row r="171" spans="1:8" s="4" customFormat="1" ht="12.75">
      <c r="A171" s="7" t="s">
        <v>404</v>
      </c>
      <c r="B171" s="7" t="s">
        <v>405</v>
      </c>
      <c r="C171" s="20">
        <v>4.6900000000000004</v>
      </c>
      <c r="D171" s="16">
        <v>5</v>
      </c>
      <c r="E171" s="16">
        <v>2</v>
      </c>
      <c r="F171" s="16">
        <v>0</v>
      </c>
      <c r="G171" s="20">
        <v>8.5729999542236293</v>
      </c>
      <c r="H171" s="23">
        <v>0.8279317599623941</v>
      </c>
    </row>
    <row r="172" spans="1:8" s="4" customFormat="1" ht="12.75">
      <c r="A172" s="7" t="s">
        <v>374</v>
      </c>
      <c r="B172" s="7" t="s">
        <v>375</v>
      </c>
      <c r="C172" s="20">
        <v>4.84</v>
      </c>
      <c r="D172" s="16">
        <v>14</v>
      </c>
      <c r="E172" s="16">
        <v>2</v>
      </c>
      <c r="F172" s="16">
        <v>0</v>
      </c>
      <c r="G172" s="20">
        <v>8.5200004577636701</v>
      </c>
      <c r="H172" s="23">
        <v>0.76033067309166746</v>
      </c>
    </row>
    <row r="173" spans="1:8" s="4" customFormat="1" ht="12.75">
      <c r="A173" s="7" t="s">
        <v>368</v>
      </c>
      <c r="B173" s="7" t="s">
        <v>369</v>
      </c>
      <c r="C173" s="20">
        <v>7.21</v>
      </c>
      <c r="D173" s="16">
        <v>13</v>
      </c>
      <c r="E173" s="16">
        <v>1</v>
      </c>
      <c r="F173" s="16">
        <v>0</v>
      </c>
      <c r="G173" s="20">
        <v>12.336000442504901</v>
      </c>
      <c r="H173" s="23">
        <v>0.71095706553466032</v>
      </c>
    </row>
    <row r="174" spans="1:8" s="4" customFormat="1" ht="12.75">
      <c r="A174" s="7" t="s">
        <v>366</v>
      </c>
      <c r="B174" s="7" t="s">
        <v>367</v>
      </c>
      <c r="C174" s="20">
        <v>3.73</v>
      </c>
      <c r="D174" s="16">
        <v>11</v>
      </c>
      <c r="E174" s="16">
        <v>0</v>
      </c>
      <c r="F174" s="16">
        <v>0</v>
      </c>
      <c r="G174" s="20">
        <v>6.1999998092651403</v>
      </c>
      <c r="H174" s="23">
        <v>0.66219834028556035</v>
      </c>
    </row>
    <row r="175" spans="1:8" s="4" customFormat="1" ht="12.75">
      <c r="A175" s="7" t="s">
        <v>410</v>
      </c>
      <c r="B175" s="7" t="s">
        <v>411</v>
      </c>
      <c r="C175" s="20">
        <v>7.69</v>
      </c>
      <c r="D175" s="16">
        <v>9</v>
      </c>
      <c r="E175" s="16">
        <v>0</v>
      </c>
      <c r="F175" s="16">
        <v>0</v>
      </c>
      <c r="G175" s="20">
        <v>12.5310001373291</v>
      </c>
      <c r="H175" s="23">
        <v>0.62951887351483737</v>
      </c>
    </row>
    <row r="176" spans="1:8" s="4" customFormat="1" ht="12.75">
      <c r="A176" s="7" t="s">
        <v>376</v>
      </c>
      <c r="B176" s="7" t="s">
        <v>377</v>
      </c>
      <c r="C176" s="20">
        <v>8.82</v>
      </c>
      <c r="D176" s="16">
        <v>9</v>
      </c>
      <c r="E176" s="16">
        <v>2</v>
      </c>
      <c r="F176" s="16">
        <v>0</v>
      </c>
      <c r="G176" s="20">
        <v>14.2349996566772</v>
      </c>
      <c r="H176" s="23">
        <v>0.61394553930580498</v>
      </c>
    </row>
    <row r="177" spans="1:8" s="4" customFormat="1" ht="12.75">
      <c r="A177" s="7" t="s">
        <v>388</v>
      </c>
      <c r="B177" s="7" t="s">
        <v>389</v>
      </c>
      <c r="C177" s="20">
        <v>5.19</v>
      </c>
      <c r="D177" s="16">
        <v>14</v>
      </c>
      <c r="E177" s="16">
        <v>4</v>
      </c>
      <c r="F177" s="16">
        <v>0</v>
      </c>
      <c r="G177" s="20">
        <v>8.3590002059936506</v>
      </c>
      <c r="H177" s="23">
        <v>0.61059734219530826</v>
      </c>
    </row>
    <row r="178" spans="1:8" s="4" customFormat="1" ht="12.75">
      <c r="A178" s="7" t="s">
        <v>372</v>
      </c>
      <c r="B178" s="7" t="s">
        <v>373</v>
      </c>
      <c r="C178" s="20">
        <v>2.16</v>
      </c>
      <c r="D178" s="16">
        <v>7</v>
      </c>
      <c r="E178" s="16">
        <v>2</v>
      </c>
      <c r="F178" s="16">
        <v>1</v>
      </c>
      <c r="G178" s="20">
        <v>3.4749999046325701</v>
      </c>
      <c r="H178" s="23">
        <v>0.60879625214470834</v>
      </c>
    </row>
    <row r="179" spans="1:8" s="4" customFormat="1" ht="12.75">
      <c r="A179" s="7" t="s">
        <v>412</v>
      </c>
      <c r="B179" s="7" t="s">
        <v>562</v>
      </c>
      <c r="C179" s="20">
        <v>7.17</v>
      </c>
      <c r="D179" s="16">
        <v>12</v>
      </c>
      <c r="E179" s="16">
        <v>0</v>
      </c>
      <c r="F179" s="16">
        <v>0</v>
      </c>
      <c r="G179" s="20">
        <v>11.5229997634888</v>
      </c>
      <c r="H179" s="23">
        <v>0.60711293772507668</v>
      </c>
    </row>
    <row r="180" spans="1:8" s="4" customFormat="1" ht="12.75">
      <c r="A180" s="7" t="s">
        <v>428</v>
      </c>
      <c r="B180" s="7" t="s">
        <v>429</v>
      </c>
      <c r="C180" s="20">
        <v>9.8000000000000007</v>
      </c>
      <c r="D180" s="16">
        <v>7</v>
      </c>
      <c r="E180" s="16">
        <v>0</v>
      </c>
      <c r="F180" s="16">
        <v>0</v>
      </c>
      <c r="G180" s="20">
        <v>15.1079998016357</v>
      </c>
      <c r="H180" s="23">
        <v>0.54163263281996921</v>
      </c>
    </row>
    <row r="181" spans="1:8" s="4" customFormat="1" ht="12.75">
      <c r="A181" s="7" t="s">
        <v>420</v>
      </c>
      <c r="B181" s="7" t="s">
        <v>421</v>
      </c>
      <c r="C181" s="20">
        <v>7.65</v>
      </c>
      <c r="D181" s="16">
        <v>7</v>
      </c>
      <c r="E181" s="16">
        <v>4</v>
      </c>
      <c r="F181" s="16">
        <v>1</v>
      </c>
      <c r="G181" s="20">
        <v>11.760999679565399</v>
      </c>
      <c r="H181" s="23">
        <v>0.53738557902815676</v>
      </c>
    </row>
    <row r="182" spans="1:8" s="4" customFormat="1" ht="12.75">
      <c r="A182" s="7" t="s">
        <v>358</v>
      </c>
      <c r="B182" s="7" t="s">
        <v>359</v>
      </c>
      <c r="C182" s="20">
        <v>19.100000000000001</v>
      </c>
      <c r="D182" s="16">
        <v>7</v>
      </c>
      <c r="E182" s="16">
        <v>4</v>
      </c>
      <c r="F182" s="16">
        <v>0</v>
      </c>
      <c r="G182" s="20">
        <v>29.090999603271499</v>
      </c>
      <c r="H182" s="23">
        <v>0.52308898446447627</v>
      </c>
    </row>
    <row r="183" spans="1:8" s="4" customFormat="1" ht="12.75">
      <c r="A183" s="7" t="s">
        <v>378</v>
      </c>
      <c r="B183" s="7" t="s">
        <v>379</v>
      </c>
      <c r="C183" s="20">
        <v>25.97</v>
      </c>
      <c r="D183" s="16">
        <v>9</v>
      </c>
      <c r="E183" s="16">
        <v>0</v>
      </c>
      <c r="F183" s="16">
        <v>0</v>
      </c>
      <c r="G183" s="20">
        <v>38.944000244140597</v>
      </c>
      <c r="H183" s="23">
        <v>0.49957644374819399</v>
      </c>
    </row>
    <row r="184" spans="1:8" s="4" customFormat="1" ht="12.75">
      <c r="A184" s="7" t="s">
        <v>370</v>
      </c>
      <c r="B184" s="7" t="s">
        <v>371</v>
      </c>
      <c r="C184" s="20">
        <v>15.2</v>
      </c>
      <c r="D184" s="16">
        <v>14</v>
      </c>
      <c r="E184" s="16">
        <v>1</v>
      </c>
      <c r="F184" s="16">
        <v>0</v>
      </c>
      <c r="G184" s="20">
        <v>22.636999130248999</v>
      </c>
      <c r="H184" s="23">
        <v>0.48927625856901313</v>
      </c>
    </row>
    <row r="185" spans="1:8" s="4" customFormat="1" ht="12.75">
      <c r="A185" s="7" t="s">
        <v>434</v>
      </c>
      <c r="B185" s="7" t="s">
        <v>435</v>
      </c>
      <c r="C185" s="20">
        <v>13.96</v>
      </c>
      <c r="D185" s="16">
        <v>4</v>
      </c>
      <c r="E185" s="16">
        <v>2</v>
      </c>
      <c r="F185" s="16">
        <v>0</v>
      </c>
      <c r="G185" s="20">
        <v>20.673999786376999</v>
      </c>
      <c r="H185" s="23">
        <v>0.48094554343674772</v>
      </c>
    </row>
    <row r="186" spans="1:8" s="4" customFormat="1" ht="12.75">
      <c r="A186" s="7" t="s">
        <v>390</v>
      </c>
      <c r="B186" s="7" t="s">
        <v>391</v>
      </c>
      <c r="C186" s="20">
        <v>22.15</v>
      </c>
      <c r="D186" s="16">
        <v>11</v>
      </c>
      <c r="E186" s="16">
        <v>0</v>
      </c>
      <c r="F186" s="16">
        <v>0</v>
      </c>
      <c r="G186" s="20">
        <v>32.694000244140597</v>
      </c>
      <c r="H186" s="23">
        <v>0.47602709905826629</v>
      </c>
    </row>
    <row r="187" spans="1:8" s="4" customFormat="1" ht="12.75">
      <c r="A187" s="7" t="s">
        <v>414</v>
      </c>
      <c r="B187" s="7" t="s">
        <v>415</v>
      </c>
      <c r="C187" s="20">
        <v>11.83</v>
      </c>
      <c r="D187" s="16">
        <v>6</v>
      </c>
      <c r="E187" s="16">
        <v>5</v>
      </c>
      <c r="F187" s="16">
        <v>1</v>
      </c>
      <c r="G187" s="20">
        <v>17.0100002288818</v>
      </c>
      <c r="H187" s="23">
        <v>0.4378698418327811</v>
      </c>
    </row>
    <row r="188" spans="1:8" s="4" customFormat="1" ht="12.75">
      <c r="A188" s="7" t="s">
        <v>343</v>
      </c>
      <c r="B188" s="7" t="s">
        <v>344</v>
      </c>
      <c r="C188" s="20">
        <v>67.06</v>
      </c>
      <c r="D188" s="16">
        <v>13</v>
      </c>
      <c r="E188" s="16">
        <v>6</v>
      </c>
      <c r="F188" s="16">
        <v>0</v>
      </c>
      <c r="G188" s="20">
        <v>95.957000732421903</v>
      </c>
      <c r="H188" s="23">
        <v>0.43091262649003731</v>
      </c>
    </row>
    <row r="189" spans="1:8" s="4" customFormat="1" ht="12.75">
      <c r="A189" s="7" t="s">
        <v>422</v>
      </c>
      <c r="B189" s="7" t="s">
        <v>423</v>
      </c>
      <c r="C189" s="20">
        <v>19.73</v>
      </c>
      <c r="D189" s="16">
        <v>8</v>
      </c>
      <c r="E189" s="16">
        <v>3</v>
      </c>
      <c r="F189" s="16">
        <v>0</v>
      </c>
      <c r="G189" s="20">
        <v>28.219999313354499</v>
      </c>
      <c r="H189" s="23">
        <v>0.43030913904483015</v>
      </c>
    </row>
    <row r="190" spans="1:8" s="4" customFormat="1" ht="12.75">
      <c r="A190" s="7" t="s">
        <v>352</v>
      </c>
      <c r="B190" s="7" t="s">
        <v>353</v>
      </c>
      <c r="C190" s="20">
        <v>30.83</v>
      </c>
      <c r="D190" s="16">
        <v>8</v>
      </c>
      <c r="E190" s="16">
        <v>2</v>
      </c>
      <c r="F190" s="16">
        <v>0</v>
      </c>
      <c r="G190" s="20">
        <v>43.831001281738303</v>
      </c>
      <c r="H190" s="23">
        <v>0.42169968477905628</v>
      </c>
    </row>
    <row r="191" spans="1:8" s="4" customFormat="1" ht="12.75">
      <c r="A191" s="7" t="s">
        <v>331</v>
      </c>
      <c r="B191" s="7" t="s">
        <v>332</v>
      </c>
      <c r="C191" s="20">
        <v>5.49</v>
      </c>
      <c r="D191" s="16">
        <v>9</v>
      </c>
      <c r="E191" s="16">
        <v>0</v>
      </c>
      <c r="F191" s="16">
        <v>0</v>
      </c>
      <c r="G191" s="20">
        <v>7.75</v>
      </c>
      <c r="H191" s="23">
        <v>0.41165755919854274</v>
      </c>
    </row>
    <row r="192" spans="1:8" s="4" customFormat="1" ht="12.75">
      <c r="A192" s="7" t="s">
        <v>360</v>
      </c>
      <c r="B192" s="7" t="s">
        <v>361</v>
      </c>
      <c r="C192" s="20">
        <v>39.840000000000003</v>
      </c>
      <c r="D192" s="16">
        <v>4</v>
      </c>
      <c r="E192" s="16">
        <v>2</v>
      </c>
      <c r="F192" s="16">
        <v>1</v>
      </c>
      <c r="G192" s="20">
        <v>56.214000701904297</v>
      </c>
      <c r="H192" s="23">
        <v>0.41099399352169408</v>
      </c>
    </row>
    <row r="193" spans="1:8" s="4" customFormat="1" ht="12.75">
      <c r="A193" s="7" t="s">
        <v>424</v>
      </c>
      <c r="B193" s="7" t="s">
        <v>563</v>
      </c>
      <c r="C193" s="20">
        <v>9.57</v>
      </c>
      <c r="D193" s="16">
        <v>8</v>
      </c>
      <c r="E193" s="16">
        <v>5</v>
      </c>
      <c r="F193" s="16">
        <v>1</v>
      </c>
      <c r="G193" s="20">
        <v>13.3769998550415</v>
      </c>
      <c r="H193" s="23">
        <v>0.39780562748605014</v>
      </c>
    </row>
    <row r="194" spans="1:8" s="4" customFormat="1" ht="12.75">
      <c r="A194" s="7" t="s">
        <v>380</v>
      </c>
      <c r="B194" s="7" t="s">
        <v>381</v>
      </c>
      <c r="C194" s="20">
        <v>23.81</v>
      </c>
      <c r="D194" s="16">
        <v>19</v>
      </c>
      <c r="E194" s="16">
        <v>8</v>
      </c>
      <c r="F194" s="16">
        <v>0</v>
      </c>
      <c r="G194" s="20">
        <v>32.754001617431598</v>
      </c>
      <c r="H194" s="23">
        <v>0.37564055512102479</v>
      </c>
    </row>
    <row r="195" spans="1:8" s="4" customFormat="1" ht="12.75">
      <c r="A195" s="7" t="s">
        <v>402</v>
      </c>
      <c r="B195" s="7" t="s">
        <v>403</v>
      </c>
      <c r="C195" s="20">
        <v>5.33</v>
      </c>
      <c r="D195" s="16">
        <v>4</v>
      </c>
      <c r="E195" s="16">
        <v>6</v>
      </c>
      <c r="F195" s="16">
        <v>0</v>
      </c>
      <c r="G195" s="20">
        <v>7.31599998474121</v>
      </c>
      <c r="H195" s="23">
        <v>0.37260787706214071</v>
      </c>
    </row>
    <row r="196" spans="1:8" s="4" customFormat="1" ht="12.75">
      <c r="A196" s="7" t="s">
        <v>382</v>
      </c>
      <c r="B196" s="7" t="s">
        <v>383</v>
      </c>
      <c r="C196" s="20">
        <v>9.36</v>
      </c>
      <c r="D196" s="16">
        <v>17</v>
      </c>
      <c r="E196" s="16">
        <v>1</v>
      </c>
      <c r="F196" s="16">
        <v>0</v>
      </c>
      <c r="G196" s="20">
        <v>12.711000442504901</v>
      </c>
      <c r="H196" s="23">
        <v>0.35801286778898517</v>
      </c>
    </row>
    <row r="197" spans="1:8" s="4" customFormat="1" ht="12.75">
      <c r="A197" s="7" t="s">
        <v>406</v>
      </c>
      <c r="B197" s="7" t="s">
        <v>407</v>
      </c>
      <c r="C197" s="20">
        <v>53.02</v>
      </c>
      <c r="D197" s="16">
        <v>16</v>
      </c>
      <c r="E197" s="16">
        <v>2</v>
      </c>
      <c r="F197" s="16">
        <v>0</v>
      </c>
      <c r="G197" s="20">
        <v>70.900001525878906</v>
      </c>
      <c r="H197" s="23">
        <v>0.33723126227610151</v>
      </c>
    </row>
    <row r="198" spans="1:8" s="4" customFormat="1" ht="12.75">
      <c r="A198" s="7" t="s">
        <v>430</v>
      </c>
      <c r="B198" s="7" t="s">
        <v>431</v>
      </c>
      <c r="C198" s="20">
        <v>31.39</v>
      </c>
      <c r="D198" s="16">
        <v>7</v>
      </c>
      <c r="E198" s="16">
        <v>0</v>
      </c>
      <c r="F198" s="16">
        <v>0</v>
      </c>
      <c r="G198" s="20">
        <v>41.964000701904297</v>
      </c>
      <c r="H198" s="23">
        <v>0.33685889461307089</v>
      </c>
    </row>
    <row r="199" spans="1:8" s="4" customFormat="1" ht="12.75">
      <c r="A199" s="7" t="s">
        <v>398</v>
      </c>
      <c r="B199" s="7" t="s">
        <v>399</v>
      </c>
      <c r="C199" s="20">
        <v>14.01</v>
      </c>
      <c r="D199" s="16">
        <v>5</v>
      </c>
      <c r="E199" s="16">
        <v>2</v>
      </c>
      <c r="F199" s="16">
        <v>0</v>
      </c>
      <c r="G199" s="20">
        <v>18.642999649047901</v>
      </c>
      <c r="H199" s="23">
        <v>0.33069233754803007</v>
      </c>
    </row>
    <row r="200" spans="1:8" s="4" customFormat="1" ht="12.75">
      <c r="A200" s="7" t="s">
        <v>392</v>
      </c>
      <c r="B200" s="7" t="s">
        <v>393</v>
      </c>
      <c r="C200" s="20">
        <v>11.33</v>
      </c>
      <c r="D200" s="16">
        <v>8</v>
      </c>
      <c r="E200" s="16">
        <v>2</v>
      </c>
      <c r="F200" s="16">
        <v>0</v>
      </c>
      <c r="G200" s="20">
        <v>14.9390001296997</v>
      </c>
      <c r="H200" s="23">
        <v>0.31853487464251545</v>
      </c>
    </row>
    <row r="201" spans="1:8" s="4" customFormat="1" ht="12.75">
      <c r="A201" s="7" t="s">
        <v>438</v>
      </c>
      <c r="B201" s="7" t="s">
        <v>564</v>
      </c>
      <c r="C201" s="20">
        <v>20.100000000000001</v>
      </c>
      <c r="D201" s="16">
        <v>5</v>
      </c>
      <c r="E201" s="16">
        <v>2</v>
      </c>
      <c r="F201" s="16">
        <v>0</v>
      </c>
      <c r="G201" s="20">
        <v>26.5</v>
      </c>
      <c r="H201" s="23">
        <v>0.31840796019900486</v>
      </c>
    </row>
    <row r="202" spans="1:8" s="4" customFormat="1" ht="12.75">
      <c r="A202" s="7" t="s">
        <v>339</v>
      </c>
      <c r="B202" s="7" t="s">
        <v>340</v>
      </c>
      <c r="C202" s="20">
        <v>1.93</v>
      </c>
      <c r="D202" s="16">
        <v>3</v>
      </c>
      <c r="E202" s="16">
        <v>9</v>
      </c>
      <c r="F202" s="16">
        <v>1</v>
      </c>
      <c r="G202" s="20">
        <v>2.4860000610351598</v>
      </c>
      <c r="H202" s="23">
        <v>0.28808293317883932</v>
      </c>
    </row>
    <row r="203" spans="1:8" s="4" customFormat="1" ht="12.75">
      <c r="A203" s="7" t="s">
        <v>400</v>
      </c>
      <c r="B203" s="7" t="s">
        <v>401</v>
      </c>
      <c r="C203" s="20">
        <v>36.68</v>
      </c>
      <c r="D203" s="16">
        <v>2</v>
      </c>
      <c r="E203" s="16">
        <v>3</v>
      </c>
      <c r="F203" s="16">
        <v>0</v>
      </c>
      <c r="G203" s="20">
        <v>46.833000183105497</v>
      </c>
      <c r="H203" s="23">
        <v>0.2767993506844465</v>
      </c>
    </row>
    <row r="204" spans="1:8" s="4" customFormat="1" ht="12.75">
      <c r="A204" s="7" t="s">
        <v>396</v>
      </c>
      <c r="B204" s="7" t="s">
        <v>397</v>
      </c>
      <c r="C204" s="20">
        <v>4.96</v>
      </c>
      <c r="D204" s="16">
        <v>1</v>
      </c>
      <c r="E204" s="16">
        <v>6</v>
      </c>
      <c r="F204" s="16">
        <v>0</v>
      </c>
      <c r="G204" s="20">
        <v>6.3060002326965297</v>
      </c>
      <c r="H204" s="23">
        <v>0.27137101465655838</v>
      </c>
    </row>
    <row r="205" spans="1:8" s="4" customFormat="1" ht="12.75">
      <c r="A205" s="7" t="s">
        <v>347</v>
      </c>
      <c r="B205" s="7" t="s">
        <v>348</v>
      </c>
      <c r="C205" s="20">
        <v>40.68</v>
      </c>
      <c r="D205" s="16">
        <v>7</v>
      </c>
      <c r="E205" s="16">
        <v>1</v>
      </c>
      <c r="F205" s="16">
        <v>0</v>
      </c>
      <c r="G205" s="20">
        <v>51.187999725341797</v>
      </c>
      <c r="H205" s="23">
        <v>0.25830874447742863</v>
      </c>
    </row>
    <row r="206" spans="1:8" s="4" customFormat="1" ht="12.75">
      <c r="A206" s="7" t="s">
        <v>354</v>
      </c>
      <c r="B206" s="7" t="s">
        <v>355</v>
      </c>
      <c r="C206" s="20">
        <v>118.05</v>
      </c>
      <c r="D206" s="16">
        <v>5</v>
      </c>
      <c r="E206" s="16">
        <v>1</v>
      </c>
      <c r="F206" s="16">
        <v>0</v>
      </c>
      <c r="G206" s="20">
        <v>145.54400634765599</v>
      </c>
      <c r="H206" s="23">
        <v>0.23290136677387546</v>
      </c>
    </row>
    <row r="207" spans="1:8" s="4" customFormat="1" ht="12.75">
      <c r="A207" s="7" t="s">
        <v>364</v>
      </c>
      <c r="B207" s="7" t="s">
        <v>565</v>
      </c>
      <c r="C207" s="20">
        <v>10.37</v>
      </c>
      <c r="D207" s="16">
        <v>8</v>
      </c>
      <c r="E207" s="16">
        <v>3</v>
      </c>
      <c r="F207" s="16">
        <v>0</v>
      </c>
      <c r="G207" s="20">
        <v>12.652000427246101</v>
      </c>
      <c r="H207" s="23">
        <v>0.22005790040946016</v>
      </c>
    </row>
    <row r="208" spans="1:8" s="4" customFormat="1" ht="12.75">
      <c r="A208" s="7" t="s">
        <v>337</v>
      </c>
      <c r="B208" s="7" t="s">
        <v>338</v>
      </c>
      <c r="C208" s="20">
        <v>9.91</v>
      </c>
      <c r="D208" s="16">
        <v>7</v>
      </c>
      <c r="E208" s="16">
        <v>12</v>
      </c>
      <c r="F208" s="16">
        <v>1</v>
      </c>
      <c r="G208" s="20">
        <v>12.057000160217299</v>
      </c>
      <c r="H208" s="23">
        <v>0.2166498648049747</v>
      </c>
    </row>
    <row r="209" spans="1:8" s="4" customFormat="1" ht="12.75">
      <c r="A209" s="7" t="s">
        <v>432</v>
      </c>
      <c r="B209" s="7" t="s">
        <v>433</v>
      </c>
      <c r="C209" s="20">
        <v>54.23</v>
      </c>
      <c r="D209" s="16">
        <v>7</v>
      </c>
      <c r="E209" s="16">
        <v>5</v>
      </c>
      <c r="F209" s="16">
        <v>2</v>
      </c>
      <c r="G209" s="20">
        <v>64.882003784179702</v>
      </c>
      <c r="H209" s="23">
        <v>0.19642271407301687</v>
      </c>
    </row>
    <row r="210" spans="1:8" s="4" customFormat="1" ht="12.75">
      <c r="A210" s="7" t="s">
        <v>345</v>
      </c>
      <c r="B210" s="7" t="s">
        <v>566</v>
      </c>
      <c r="C210" s="20">
        <v>67.790000000000006</v>
      </c>
      <c r="D210" s="16">
        <v>9</v>
      </c>
      <c r="E210" s="16">
        <v>1</v>
      </c>
      <c r="F210" s="16">
        <v>0</v>
      </c>
      <c r="G210" s="20">
        <v>80.777999877929702</v>
      </c>
      <c r="H210" s="23">
        <v>0.19159167838810584</v>
      </c>
    </row>
    <row r="211" spans="1:8" s="4" customFormat="1" ht="12.75">
      <c r="A211" s="7" t="s">
        <v>426</v>
      </c>
      <c r="B211" s="7" t="s">
        <v>427</v>
      </c>
      <c r="C211" s="20">
        <v>53.06</v>
      </c>
      <c r="D211" s="16">
        <v>6</v>
      </c>
      <c r="E211" s="16">
        <v>1</v>
      </c>
      <c r="F211" s="16">
        <v>1</v>
      </c>
      <c r="G211" s="20">
        <v>62.3289985656738</v>
      </c>
      <c r="H211" s="23">
        <v>0.17468900425318123</v>
      </c>
    </row>
    <row r="212" spans="1:8" s="4" customFormat="1" ht="12.75">
      <c r="A212" s="7" t="s">
        <v>416</v>
      </c>
      <c r="B212" s="7" t="s">
        <v>417</v>
      </c>
      <c r="C212" s="20">
        <v>173.35</v>
      </c>
      <c r="D212" s="16">
        <v>12</v>
      </c>
      <c r="E212" s="16">
        <v>5</v>
      </c>
      <c r="F212" s="16">
        <v>2</v>
      </c>
      <c r="G212" s="20">
        <v>202.65400695800801</v>
      </c>
      <c r="H212" s="23">
        <v>0.16904532424579186</v>
      </c>
    </row>
    <row r="213" spans="1:8" s="4" customFormat="1" ht="12.75">
      <c r="A213" s="7" t="s">
        <v>436</v>
      </c>
      <c r="B213" s="7" t="s">
        <v>567</v>
      </c>
      <c r="C213" s="20">
        <v>37.1</v>
      </c>
      <c r="D213" s="16">
        <v>18</v>
      </c>
      <c r="E213" s="16">
        <v>6</v>
      </c>
      <c r="F213" s="16">
        <v>0</v>
      </c>
      <c r="G213" s="20">
        <v>42.744998931884801</v>
      </c>
      <c r="H213" s="23">
        <v>0.1521563054416388</v>
      </c>
    </row>
    <row r="214" spans="1:8" s="4" customFormat="1" ht="12.75">
      <c r="A214" s="7" t="s">
        <v>349</v>
      </c>
      <c r="B214" s="7" t="s">
        <v>350</v>
      </c>
      <c r="C214" s="20">
        <v>30.54</v>
      </c>
      <c r="D214" s="16">
        <v>19</v>
      </c>
      <c r="E214" s="16">
        <v>4</v>
      </c>
      <c r="F214" s="16">
        <v>0</v>
      </c>
      <c r="G214" s="20">
        <v>34.4140014648438</v>
      </c>
      <c r="H214" s="23">
        <v>0.12685008070870335</v>
      </c>
    </row>
    <row r="215" spans="1:8" s="4" customFormat="1" ht="12.75">
      <c r="A215" s="7" t="s">
        <v>384</v>
      </c>
      <c r="B215" s="7" t="s">
        <v>385</v>
      </c>
      <c r="C215" s="20">
        <v>39.99</v>
      </c>
      <c r="D215" s="16">
        <v>5</v>
      </c>
      <c r="E215" s="16">
        <v>1</v>
      </c>
      <c r="F215" s="16">
        <v>0</v>
      </c>
      <c r="G215" s="20">
        <v>45</v>
      </c>
      <c r="H215" s="23">
        <v>0.12528132033008246</v>
      </c>
    </row>
    <row r="216" spans="1:8" s="4" customFormat="1" ht="12.75">
      <c r="A216" s="7" t="s">
        <v>362</v>
      </c>
      <c r="B216" s="7" t="s">
        <v>363</v>
      </c>
      <c r="C216" s="20">
        <v>91.25</v>
      </c>
      <c r="D216" s="16">
        <v>19</v>
      </c>
      <c r="E216" s="16">
        <v>4</v>
      </c>
      <c r="F216" s="16">
        <v>1</v>
      </c>
      <c r="G216" s="20">
        <v>101.758003234863</v>
      </c>
      <c r="H216" s="23">
        <v>0.11515619983411504</v>
      </c>
    </row>
    <row r="217" spans="1:8" s="4" customFormat="1" ht="12.75">
      <c r="A217" s="7" t="s">
        <v>335</v>
      </c>
      <c r="B217" s="7" t="s">
        <v>336</v>
      </c>
      <c r="C217" s="20">
        <v>42.84</v>
      </c>
      <c r="D217" s="16">
        <v>9</v>
      </c>
      <c r="E217" s="16">
        <v>5</v>
      </c>
      <c r="F217" s="16">
        <v>0</v>
      </c>
      <c r="G217" s="20">
        <v>46.859001159667997</v>
      </c>
      <c r="H217" s="23">
        <v>9.3814219413351857E-2</v>
      </c>
    </row>
    <row r="218" spans="1:8" s="4" customFormat="1" ht="12.75">
      <c r="A218" s="7" t="s">
        <v>356</v>
      </c>
      <c r="B218" s="7" t="s">
        <v>357</v>
      </c>
      <c r="C218" s="20">
        <v>3.88</v>
      </c>
      <c r="D218" s="16">
        <v>3</v>
      </c>
      <c r="E218" s="16">
        <v>8</v>
      </c>
      <c r="F218" s="16">
        <v>2</v>
      </c>
      <c r="G218" s="20">
        <v>4.1339998245239302</v>
      </c>
      <c r="H218" s="23">
        <v>6.5463872299982045E-2</v>
      </c>
    </row>
    <row r="219" spans="1:8" s="4" customFormat="1" ht="12.75">
      <c r="A219" s="7" t="s">
        <v>328</v>
      </c>
      <c r="B219" s="7" t="s">
        <v>568</v>
      </c>
      <c r="C219" s="20">
        <v>36.81</v>
      </c>
      <c r="D219" s="16">
        <v>2</v>
      </c>
      <c r="E219" s="16">
        <v>5</v>
      </c>
      <c r="F219" s="16">
        <v>0</v>
      </c>
      <c r="G219" s="20">
        <v>39.143001556396499</v>
      </c>
      <c r="H219" s="23">
        <v>6.3379558717644557E-2</v>
      </c>
    </row>
    <row r="220" spans="1:8" s="4" customFormat="1" ht="12.75">
      <c r="A220" s="7" t="s">
        <v>408</v>
      </c>
      <c r="B220" s="7" t="s">
        <v>409</v>
      </c>
      <c r="C220" s="20">
        <v>17.78</v>
      </c>
      <c r="D220" s="16">
        <v>1</v>
      </c>
      <c r="E220" s="16">
        <v>4</v>
      </c>
      <c r="F220" s="16">
        <v>0</v>
      </c>
      <c r="G220" s="20">
        <v>18.347000122070298</v>
      </c>
      <c r="H220" s="23">
        <v>3.188977064512357E-2</v>
      </c>
    </row>
    <row r="221" spans="1:8" s="4" customFormat="1" ht="12.75">
      <c r="A221" s="7" t="s">
        <v>386</v>
      </c>
      <c r="B221" s="7" t="s">
        <v>387</v>
      </c>
      <c r="C221" s="20">
        <v>10.78</v>
      </c>
      <c r="D221" s="16">
        <v>3</v>
      </c>
      <c r="E221" s="16">
        <v>6</v>
      </c>
      <c r="F221" s="16">
        <v>1</v>
      </c>
      <c r="G221" s="20">
        <v>11.050000190734901</v>
      </c>
      <c r="H221" s="23">
        <v>2.5046399882643899E-2</v>
      </c>
    </row>
    <row r="222" spans="1:8" s="4" customFormat="1" ht="12.75">
      <c r="A222" s="7" t="s">
        <v>341</v>
      </c>
      <c r="B222" s="7" t="s">
        <v>342</v>
      </c>
      <c r="C222" s="20">
        <v>20.64</v>
      </c>
      <c r="D222" s="16">
        <v>0</v>
      </c>
      <c r="E222" s="16">
        <v>3</v>
      </c>
      <c r="F222" s="16">
        <v>4</v>
      </c>
      <c r="G222" s="20">
        <v>15.4289999008179</v>
      </c>
      <c r="H222" s="23">
        <v>-0.25247093503789247</v>
      </c>
    </row>
    <row r="223" spans="1:8" s="4" customFormat="1" ht="12.75">
      <c r="A223" s="7"/>
      <c r="B223" s="7"/>
      <c r="C223" s="20"/>
      <c r="D223" s="16"/>
      <c r="E223" s="16"/>
      <c r="F223" s="16"/>
      <c r="G223" s="20"/>
      <c r="H223" s="23"/>
    </row>
    <row r="224" spans="1:8" s="4" customFormat="1" ht="12.75">
      <c r="A224" s="15" t="s">
        <v>442</v>
      </c>
      <c r="B224" s="7"/>
      <c r="C224" s="20"/>
      <c r="D224" s="16"/>
      <c r="E224" s="16"/>
      <c r="F224" s="16"/>
      <c r="G224" s="20"/>
      <c r="H224" s="23"/>
    </row>
    <row r="225" spans="1:8" s="4" customFormat="1" ht="12.75">
      <c r="A225" s="7" t="s">
        <v>451</v>
      </c>
      <c r="B225" s="7" t="s">
        <v>569</v>
      </c>
      <c r="C225" s="20">
        <v>15.89</v>
      </c>
      <c r="D225" s="16">
        <v>4</v>
      </c>
      <c r="E225" s="16">
        <v>1</v>
      </c>
      <c r="F225" s="16">
        <v>0</v>
      </c>
      <c r="G225" s="20">
        <v>19.875</v>
      </c>
      <c r="H225" s="23">
        <v>0.250786658275645</v>
      </c>
    </row>
    <row r="226" spans="1:8" s="4" customFormat="1" ht="12.75">
      <c r="A226" s="7" t="s">
        <v>471</v>
      </c>
      <c r="B226" s="7" t="s">
        <v>570</v>
      </c>
      <c r="C226" s="20">
        <v>16.940000000000001</v>
      </c>
      <c r="D226" s="16">
        <v>8</v>
      </c>
      <c r="E226" s="16">
        <v>3</v>
      </c>
      <c r="F226" s="16">
        <v>1</v>
      </c>
      <c r="G226" s="20">
        <v>20.135999679565401</v>
      </c>
      <c r="H226" s="23">
        <v>0.1886658606591145</v>
      </c>
    </row>
    <row r="227" spans="1:8" s="4" customFormat="1" ht="12.75">
      <c r="A227" s="7" t="s">
        <v>443</v>
      </c>
      <c r="B227" s="7" t="s">
        <v>571</v>
      </c>
      <c r="C227" s="20">
        <v>58.5</v>
      </c>
      <c r="D227" s="16">
        <v>11</v>
      </c>
      <c r="E227" s="16">
        <v>2</v>
      </c>
      <c r="F227" s="16">
        <v>0</v>
      </c>
      <c r="G227" s="20">
        <v>68.791999816894503</v>
      </c>
      <c r="H227" s="23">
        <v>0.17593162080161542</v>
      </c>
    </row>
    <row r="228" spans="1:8" s="4" customFormat="1" ht="12.75">
      <c r="A228" s="7" t="s">
        <v>469</v>
      </c>
      <c r="B228" s="7" t="s">
        <v>572</v>
      </c>
      <c r="C228" s="20">
        <v>44.61</v>
      </c>
      <c r="D228" s="16">
        <v>11</v>
      </c>
      <c r="E228" s="16">
        <v>1</v>
      </c>
      <c r="F228" s="16">
        <v>0</v>
      </c>
      <c r="G228" s="20">
        <v>51.291999816894503</v>
      </c>
      <c r="H228" s="23">
        <v>0.14978703915925809</v>
      </c>
    </row>
    <row r="229" spans="1:8" s="4" customFormat="1" ht="12.75">
      <c r="A229" s="7" t="s">
        <v>453</v>
      </c>
      <c r="B229" s="7" t="s">
        <v>573</v>
      </c>
      <c r="C229" s="20">
        <v>18.73</v>
      </c>
      <c r="D229" s="16">
        <v>5</v>
      </c>
      <c r="E229" s="16">
        <v>2</v>
      </c>
      <c r="F229" s="16">
        <v>0</v>
      </c>
      <c r="G229" s="20">
        <v>21.357000350952099</v>
      </c>
      <c r="H229" s="23">
        <v>0.14025629209568063</v>
      </c>
    </row>
    <row r="230" spans="1:8" s="4" customFormat="1" ht="12.75">
      <c r="A230" s="7" t="s">
        <v>455</v>
      </c>
      <c r="B230" s="7" t="s">
        <v>574</v>
      </c>
      <c r="C230" s="20">
        <v>16.899999999999999</v>
      </c>
      <c r="D230" s="16">
        <v>9</v>
      </c>
      <c r="E230" s="16">
        <v>0</v>
      </c>
      <c r="F230" s="16">
        <v>0</v>
      </c>
      <c r="G230" s="20">
        <v>19.222000122070298</v>
      </c>
      <c r="H230" s="23">
        <v>0.13739645692723668</v>
      </c>
    </row>
    <row r="231" spans="1:8" s="4" customFormat="1" ht="12.75">
      <c r="A231" s="7" t="s">
        <v>449</v>
      </c>
      <c r="B231" s="7" t="s">
        <v>575</v>
      </c>
      <c r="C231" s="20">
        <v>53.79</v>
      </c>
      <c r="D231" s="16">
        <v>5</v>
      </c>
      <c r="E231" s="16">
        <v>5</v>
      </c>
      <c r="F231" s="16">
        <v>1</v>
      </c>
      <c r="G231" s="20">
        <v>60.700000762939503</v>
      </c>
      <c r="H231" s="23">
        <v>0.12846255368915233</v>
      </c>
    </row>
    <row r="232" spans="1:8" s="4" customFormat="1" ht="12.75">
      <c r="A232" s="7" t="s">
        <v>475</v>
      </c>
      <c r="B232" s="7" t="s">
        <v>576</v>
      </c>
      <c r="C232" s="20">
        <v>22.61</v>
      </c>
      <c r="D232" s="16">
        <v>6</v>
      </c>
      <c r="E232" s="16">
        <v>4</v>
      </c>
      <c r="F232" s="16">
        <v>0</v>
      </c>
      <c r="G232" s="20">
        <v>25.200000762939499</v>
      </c>
      <c r="H232" s="23">
        <v>0.11455111733478548</v>
      </c>
    </row>
    <row r="233" spans="1:8" s="4" customFormat="1" ht="12.75">
      <c r="A233" s="7" t="s">
        <v>463</v>
      </c>
      <c r="B233" s="7" t="s">
        <v>577</v>
      </c>
      <c r="C233" s="20">
        <v>23.2</v>
      </c>
      <c r="D233" s="16">
        <v>12</v>
      </c>
      <c r="E233" s="16">
        <v>1</v>
      </c>
      <c r="F233" s="16">
        <v>0</v>
      </c>
      <c r="G233" s="20">
        <v>25.604000091552699</v>
      </c>
      <c r="H233" s="23">
        <v>0.10362069360140946</v>
      </c>
    </row>
    <row r="234" spans="1:8" s="4" customFormat="1" ht="12.75">
      <c r="A234" s="7" t="s">
        <v>477</v>
      </c>
      <c r="B234" s="7" t="s">
        <v>478</v>
      </c>
      <c r="C234" s="20">
        <v>185.38</v>
      </c>
      <c r="D234" s="16">
        <v>5</v>
      </c>
      <c r="E234" s="16">
        <v>1</v>
      </c>
      <c r="F234" s="16">
        <v>0</v>
      </c>
      <c r="G234" s="20">
        <v>204.53999328613301</v>
      </c>
      <c r="H234" s="23">
        <v>0.10335523403890935</v>
      </c>
    </row>
    <row r="235" spans="1:8" s="4" customFormat="1" ht="12.75">
      <c r="A235" s="7" t="s">
        <v>459</v>
      </c>
      <c r="B235" s="7" t="s">
        <v>578</v>
      </c>
      <c r="C235" s="20">
        <v>17.11</v>
      </c>
      <c r="D235" s="16">
        <v>3</v>
      </c>
      <c r="E235" s="16">
        <v>4</v>
      </c>
      <c r="F235" s="16">
        <v>0</v>
      </c>
      <c r="G235" s="20">
        <v>18.820999145507798</v>
      </c>
      <c r="H235" s="23">
        <v>9.9999950058901166E-2</v>
      </c>
    </row>
    <row r="236" spans="1:8" s="4" customFormat="1" ht="12.75">
      <c r="A236" s="7" t="s">
        <v>461</v>
      </c>
      <c r="B236" s="7" t="s">
        <v>579</v>
      </c>
      <c r="C236" s="20">
        <v>22.91</v>
      </c>
      <c r="D236" s="16">
        <v>6</v>
      </c>
      <c r="E236" s="16">
        <v>3</v>
      </c>
      <c r="F236" s="16">
        <v>0</v>
      </c>
      <c r="G236" s="20">
        <v>25</v>
      </c>
      <c r="H236" s="23">
        <v>9.1226538629419457E-2</v>
      </c>
    </row>
    <row r="237" spans="1:8" s="4" customFormat="1" ht="12.75">
      <c r="A237" s="7" t="s">
        <v>481</v>
      </c>
      <c r="B237" s="7" t="s">
        <v>580</v>
      </c>
      <c r="C237" s="20">
        <v>13.68</v>
      </c>
      <c r="D237" s="16">
        <v>3</v>
      </c>
      <c r="E237" s="16">
        <v>3</v>
      </c>
      <c r="F237" s="16">
        <v>0</v>
      </c>
      <c r="G237" s="20">
        <v>14.7670001983643</v>
      </c>
      <c r="H237" s="23">
        <v>7.9459078827799762E-2</v>
      </c>
    </row>
    <row r="238" spans="1:8" s="4" customFormat="1" ht="12.75">
      <c r="A238" s="7" t="s">
        <v>447</v>
      </c>
      <c r="B238" s="7" t="s">
        <v>581</v>
      </c>
      <c r="C238" s="20">
        <v>18.25</v>
      </c>
      <c r="D238" s="16">
        <v>5</v>
      </c>
      <c r="E238" s="16">
        <v>4</v>
      </c>
      <c r="F238" s="16">
        <v>0</v>
      </c>
      <c r="G238" s="20">
        <v>19.611000061035199</v>
      </c>
      <c r="H238" s="23">
        <v>7.4575345810147881E-2</v>
      </c>
    </row>
    <row r="239" spans="1:8" s="4" customFormat="1" ht="12.75">
      <c r="A239" s="7" t="s">
        <v>479</v>
      </c>
      <c r="B239" s="7" t="s">
        <v>480</v>
      </c>
      <c r="C239" s="20">
        <v>19.03</v>
      </c>
      <c r="D239" s="16">
        <v>10</v>
      </c>
      <c r="E239" s="16">
        <v>2</v>
      </c>
      <c r="F239" s="16">
        <v>0</v>
      </c>
      <c r="G239" s="20">
        <v>20.399999618530298</v>
      </c>
      <c r="H239" s="23">
        <v>7.1991572177104418E-2</v>
      </c>
    </row>
    <row r="240" spans="1:8" s="4" customFormat="1" ht="12.75">
      <c r="A240" s="7" t="s">
        <v>445</v>
      </c>
      <c r="B240" s="7" t="s">
        <v>446</v>
      </c>
      <c r="C240" s="20">
        <v>71.23</v>
      </c>
      <c r="D240" s="16">
        <v>6</v>
      </c>
      <c r="E240" s="16">
        <v>2</v>
      </c>
      <c r="F240" s="16">
        <v>0</v>
      </c>
      <c r="G240" s="20">
        <v>76</v>
      </c>
      <c r="H240" s="23">
        <v>6.6966165941316796E-2</v>
      </c>
    </row>
    <row r="241" spans="1:8" s="4" customFormat="1" ht="12.75">
      <c r="A241" s="7" t="s">
        <v>483</v>
      </c>
      <c r="B241" s="7" t="s">
        <v>582</v>
      </c>
      <c r="C241" s="20">
        <v>24.46</v>
      </c>
      <c r="D241" s="16">
        <v>7</v>
      </c>
      <c r="E241" s="16">
        <v>2</v>
      </c>
      <c r="F241" s="16">
        <v>0</v>
      </c>
      <c r="G241" s="20">
        <v>26.083000183105501</v>
      </c>
      <c r="H241" s="23">
        <v>6.6353237248793939E-2</v>
      </c>
    </row>
    <row r="242" spans="1:8" s="4" customFormat="1" ht="12.75">
      <c r="A242" s="7" t="s">
        <v>457</v>
      </c>
      <c r="B242" s="7" t="s">
        <v>458</v>
      </c>
      <c r="C242" s="20">
        <v>15.02</v>
      </c>
      <c r="D242" s="16">
        <v>1</v>
      </c>
      <c r="E242" s="16">
        <v>7</v>
      </c>
      <c r="F242" s="16">
        <v>0</v>
      </c>
      <c r="G242" s="20">
        <v>15.9379997253418</v>
      </c>
      <c r="H242" s="23">
        <v>6.1118490368961442E-2</v>
      </c>
    </row>
    <row r="243" spans="1:8" s="4" customFormat="1" ht="12.75">
      <c r="A243" s="7" t="s">
        <v>465</v>
      </c>
      <c r="B243" s="7" t="s">
        <v>583</v>
      </c>
      <c r="C243" s="20">
        <v>103.73</v>
      </c>
      <c r="D243" s="16">
        <v>11</v>
      </c>
      <c r="E243" s="16">
        <v>0</v>
      </c>
      <c r="F243" s="16">
        <v>0</v>
      </c>
      <c r="G243" s="20">
        <v>109.726997375488</v>
      </c>
      <c r="H243" s="23">
        <v>5.7813529118750533E-2</v>
      </c>
    </row>
    <row r="244" spans="1:8" s="4" customFormat="1" ht="12.75">
      <c r="A244" s="7" t="s">
        <v>467</v>
      </c>
      <c r="B244" s="7" t="s">
        <v>584</v>
      </c>
      <c r="C244" s="20">
        <v>12.14</v>
      </c>
      <c r="D244" s="16">
        <v>1</v>
      </c>
      <c r="E244" s="16">
        <v>6</v>
      </c>
      <c r="F244" s="16">
        <v>0</v>
      </c>
      <c r="G244" s="20">
        <v>12.6429996490479</v>
      </c>
      <c r="H244" s="23">
        <v>4.1433249509711612E-2</v>
      </c>
    </row>
    <row r="245" spans="1:8" s="4" customFormat="1" ht="12.75">
      <c r="A245" s="7" t="s">
        <v>473</v>
      </c>
      <c r="B245" s="7" t="s">
        <v>585</v>
      </c>
      <c r="C245" s="20">
        <v>31.9</v>
      </c>
      <c r="D245" s="16">
        <v>3</v>
      </c>
      <c r="E245" s="16">
        <v>5</v>
      </c>
      <c r="F245" s="16">
        <v>0</v>
      </c>
      <c r="G245" s="20">
        <v>33.125</v>
      </c>
      <c r="H245" s="23">
        <v>3.8401253918495346E-2</v>
      </c>
    </row>
    <row r="246" spans="1:8" s="4" customFormat="1" ht="12.75">
      <c r="A246" s="7" t="s">
        <v>485</v>
      </c>
      <c r="B246" s="7" t="s">
        <v>486</v>
      </c>
      <c r="C246" s="20">
        <v>240.58</v>
      </c>
      <c r="D246" s="16">
        <v>1</v>
      </c>
      <c r="E246" s="16">
        <v>4</v>
      </c>
      <c r="F246" s="16">
        <v>0</v>
      </c>
      <c r="G246" s="20">
        <v>245.36099243164099</v>
      </c>
      <c r="H246" s="23">
        <v>1.9872775923355981E-2</v>
      </c>
    </row>
    <row r="247" spans="1:8" s="4" customFormat="1" ht="12.75">
      <c r="A247" s="7" t="s">
        <v>440</v>
      </c>
      <c r="B247" s="7" t="s">
        <v>586</v>
      </c>
      <c r="C247" s="20">
        <v>11.69</v>
      </c>
      <c r="D247" s="16">
        <v>0</v>
      </c>
      <c r="E247" s="16">
        <v>3</v>
      </c>
      <c r="F247" s="16">
        <v>0</v>
      </c>
      <c r="G247" s="20">
        <v>11.6000003814697</v>
      </c>
      <c r="H247" s="23">
        <v>-7.6988553062702809E-3</v>
      </c>
    </row>
    <row r="248" spans="1:8" s="4" customFormat="1" ht="12.75">
      <c r="A248" s="7"/>
      <c r="B248" s="7"/>
      <c r="C248" s="20"/>
      <c r="D248" s="16"/>
      <c r="E248" s="16"/>
      <c r="F248" s="16"/>
      <c r="G248" s="20"/>
      <c r="H248" s="23"/>
    </row>
    <row r="249" spans="1:8" s="4" customFormat="1" ht="12.75">
      <c r="A249" s="15" t="s">
        <v>489</v>
      </c>
      <c r="B249" s="7"/>
      <c r="C249" s="20"/>
      <c r="D249" s="16"/>
      <c r="E249" s="16"/>
      <c r="F249" s="16"/>
      <c r="G249" s="20"/>
      <c r="H249" s="23"/>
    </row>
    <row r="250" spans="1:8" s="4" customFormat="1" ht="12.75">
      <c r="A250" s="7" t="s">
        <v>494</v>
      </c>
      <c r="B250" s="14" t="s">
        <v>522</v>
      </c>
      <c r="C250" s="20">
        <v>33.99</v>
      </c>
      <c r="D250" s="16">
        <v>8</v>
      </c>
      <c r="E250" s="16">
        <v>4</v>
      </c>
      <c r="F250" s="16">
        <v>0</v>
      </c>
      <c r="G250" s="20">
        <v>46.416999816894503</v>
      </c>
      <c r="H250" s="23">
        <v>0.36560752623990878</v>
      </c>
    </row>
    <row r="251" spans="1:8" s="4" customFormat="1" ht="12.75">
      <c r="A251" s="7" t="s">
        <v>506</v>
      </c>
      <c r="B251" s="7" t="s">
        <v>587</v>
      </c>
      <c r="C251" s="20">
        <v>18.420000000000002</v>
      </c>
      <c r="D251" s="16">
        <v>6</v>
      </c>
      <c r="E251" s="16">
        <v>4</v>
      </c>
      <c r="F251" s="16">
        <v>1</v>
      </c>
      <c r="G251" s="20">
        <v>23.659000396728501</v>
      </c>
      <c r="H251" s="23">
        <v>0.28441913120133006</v>
      </c>
    </row>
    <row r="252" spans="1:8" s="4" customFormat="1" ht="12.75">
      <c r="A252" s="7" t="s">
        <v>514</v>
      </c>
      <c r="B252" s="7" t="s">
        <v>515</v>
      </c>
      <c r="C252" s="20">
        <v>37.19</v>
      </c>
      <c r="D252" s="16">
        <v>11</v>
      </c>
      <c r="E252" s="16">
        <v>3</v>
      </c>
      <c r="F252" s="16">
        <v>0</v>
      </c>
      <c r="G252" s="20">
        <v>47.554000854492202</v>
      </c>
      <c r="H252" s="23">
        <v>0.27867708670320529</v>
      </c>
    </row>
    <row r="253" spans="1:8" s="4" customFormat="1" ht="12.75">
      <c r="A253" s="7" t="s">
        <v>487</v>
      </c>
      <c r="B253" s="7" t="s">
        <v>488</v>
      </c>
      <c r="C253" s="20">
        <v>13.06</v>
      </c>
      <c r="D253" s="16">
        <v>4</v>
      </c>
      <c r="E253" s="16">
        <v>8</v>
      </c>
      <c r="F253" s="16">
        <v>0</v>
      </c>
      <c r="G253" s="20">
        <v>16.1879997253418</v>
      </c>
      <c r="H253" s="23">
        <v>0.2395099330277029</v>
      </c>
    </row>
    <row r="254" spans="1:8" s="4" customFormat="1" ht="12.75">
      <c r="A254" s="7" t="s">
        <v>500</v>
      </c>
      <c r="B254" s="7" t="s">
        <v>588</v>
      </c>
      <c r="C254" s="20">
        <v>44.59</v>
      </c>
      <c r="D254" s="16">
        <v>7</v>
      </c>
      <c r="E254" s="16">
        <v>9</v>
      </c>
      <c r="F254" s="16">
        <v>1</v>
      </c>
      <c r="G254" s="20">
        <v>53.765998840332003</v>
      </c>
      <c r="H254" s="23">
        <v>0.20578602467665394</v>
      </c>
    </row>
    <row r="255" spans="1:8" s="4" customFormat="1" ht="12.75">
      <c r="A255" s="7" t="s">
        <v>502</v>
      </c>
      <c r="B255" s="7" t="s">
        <v>503</v>
      </c>
      <c r="C255" s="20">
        <v>13.84</v>
      </c>
      <c r="D255" s="16">
        <v>11</v>
      </c>
      <c r="E255" s="16">
        <v>1</v>
      </c>
      <c r="F255" s="16">
        <v>1</v>
      </c>
      <c r="G255" s="20">
        <v>16.590999603271499</v>
      </c>
      <c r="H255" s="23">
        <v>0.1987716476352239</v>
      </c>
    </row>
    <row r="256" spans="1:8" s="4" customFormat="1" ht="12.75">
      <c r="A256" s="7" t="s">
        <v>504</v>
      </c>
      <c r="B256" s="7" t="s">
        <v>589</v>
      </c>
      <c r="C256" s="20">
        <v>18.16</v>
      </c>
      <c r="D256" s="16">
        <v>7</v>
      </c>
      <c r="E256" s="16">
        <v>5</v>
      </c>
      <c r="F256" s="16">
        <v>2</v>
      </c>
      <c r="G256" s="20">
        <v>21.131999969482401</v>
      </c>
      <c r="H256" s="23">
        <v>0.16365638598471369</v>
      </c>
    </row>
    <row r="257" spans="1:8" s="4" customFormat="1" ht="12.75">
      <c r="A257" s="7" t="s">
        <v>508</v>
      </c>
      <c r="B257" s="7" t="s">
        <v>509</v>
      </c>
      <c r="C257" s="20">
        <v>39.340000000000003</v>
      </c>
      <c r="D257" s="16">
        <v>5</v>
      </c>
      <c r="E257" s="16">
        <v>8</v>
      </c>
      <c r="F257" s="16">
        <v>0</v>
      </c>
      <c r="G257" s="20">
        <v>45.462001800537102</v>
      </c>
      <c r="H257" s="23">
        <v>0.15561773768523382</v>
      </c>
    </row>
    <row r="258" spans="1:8" s="4" customFormat="1" ht="12.75">
      <c r="A258" s="7" t="s">
        <v>498</v>
      </c>
      <c r="B258" s="7" t="s">
        <v>590</v>
      </c>
      <c r="C258" s="20">
        <v>42.4</v>
      </c>
      <c r="D258" s="16">
        <v>5</v>
      </c>
      <c r="E258" s="16">
        <v>2</v>
      </c>
      <c r="F258" s="16">
        <v>1</v>
      </c>
      <c r="G258" s="20">
        <v>48.471000671386697</v>
      </c>
      <c r="H258" s="23">
        <v>0.14318397809874289</v>
      </c>
    </row>
    <row r="259" spans="1:8" s="4" customFormat="1" ht="12.75">
      <c r="A259" s="7" t="s">
        <v>510</v>
      </c>
      <c r="B259" s="7" t="s">
        <v>511</v>
      </c>
      <c r="C259" s="20">
        <v>26.88</v>
      </c>
      <c r="D259" s="16">
        <v>15</v>
      </c>
      <c r="E259" s="16">
        <v>0</v>
      </c>
      <c r="F259" s="16">
        <v>0</v>
      </c>
      <c r="G259" s="20">
        <v>30.433000564575199</v>
      </c>
      <c r="H259" s="23">
        <v>0.1321800805273512</v>
      </c>
    </row>
    <row r="260" spans="1:8" s="4" customFormat="1" ht="12.75">
      <c r="A260" s="7" t="s">
        <v>496</v>
      </c>
      <c r="B260" s="7" t="s">
        <v>497</v>
      </c>
      <c r="C260" s="20">
        <v>18.73</v>
      </c>
      <c r="D260" s="16">
        <v>0</v>
      </c>
      <c r="E260" s="16">
        <v>12</v>
      </c>
      <c r="F260" s="16">
        <v>1</v>
      </c>
      <c r="G260" s="20">
        <v>20.208000183105501</v>
      </c>
      <c r="H260" s="23">
        <v>7.8910848003497083E-2</v>
      </c>
    </row>
    <row r="261" spans="1:8" s="4" customFormat="1" ht="12.75">
      <c r="A261" s="7" t="s">
        <v>512</v>
      </c>
      <c r="B261" s="7" t="s">
        <v>591</v>
      </c>
      <c r="C261" s="20">
        <v>77.400000000000006</v>
      </c>
      <c r="D261" s="16">
        <v>10</v>
      </c>
      <c r="E261" s="16">
        <v>2</v>
      </c>
      <c r="F261" s="16">
        <v>1</v>
      </c>
      <c r="G261" s="20">
        <v>80.934997558593807</v>
      </c>
      <c r="H261" s="23">
        <v>4.5671803082607244E-2</v>
      </c>
    </row>
    <row r="262" spans="1:8" s="4" customFormat="1" ht="12.75">
      <c r="A262" s="7" t="s">
        <v>518</v>
      </c>
      <c r="B262" s="7" t="s">
        <v>592</v>
      </c>
      <c r="C262" s="20">
        <v>36.61</v>
      </c>
      <c r="D262" s="16">
        <v>3</v>
      </c>
      <c r="E262" s="16">
        <v>5</v>
      </c>
      <c r="F262" s="16">
        <v>0</v>
      </c>
      <c r="G262" s="20">
        <v>38.143001556396499</v>
      </c>
      <c r="H262" s="23">
        <v>4.1873847484198284E-2</v>
      </c>
    </row>
    <row r="263" spans="1:8" s="4" customFormat="1" ht="12.75">
      <c r="A263" s="7" t="s">
        <v>492</v>
      </c>
      <c r="B263" s="7" t="s">
        <v>493</v>
      </c>
      <c r="C263" s="20">
        <v>62.59</v>
      </c>
      <c r="D263" s="16">
        <v>5</v>
      </c>
      <c r="E263" s="16">
        <v>10</v>
      </c>
      <c r="F263" s="16">
        <v>2</v>
      </c>
      <c r="G263" s="20">
        <v>62.562000274658203</v>
      </c>
      <c r="H263" s="23">
        <v>-4.4735141942483278E-4</v>
      </c>
    </row>
    <row r="264" spans="1:8" s="4" customFormat="1" ht="12.75">
      <c r="A264" s="7" t="s">
        <v>516</v>
      </c>
      <c r="B264" s="7" t="s">
        <v>517</v>
      </c>
      <c r="C264" s="20">
        <v>32.840000000000003</v>
      </c>
      <c r="D264" s="16">
        <v>5</v>
      </c>
      <c r="E264" s="16">
        <v>8</v>
      </c>
      <c r="F264" s="16">
        <v>1</v>
      </c>
      <c r="G264" s="20">
        <v>32.679000854492202</v>
      </c>
      <c r="H264" s="23">
        <v>-4.9025318364129622E-3</v>
      </c>
    </row>
    <row r="265" spans="1:8" s="4" customFormat="1" ht="12.75">
      <c r="A265" s="7" t="s">
        <v>490</v>
      </c>
      <c r="B265" s="7" t="s">
        <v>491</v>
      </c>
      <c r="C265" s="20">
        <v>60.48</v>
      </c>
      <c r="D265" s="16">
        <v>4</v>
      </c>
      <c r="E265" s="16">
        <v>10</v>
      </c>
      <c r="F265" s="16">
        <v>3</v>
      </c>
      <c r="G265" s="20">
        <v>58.7039985656738</v>
      </c>
      <c r="H265" s="23">
        <v>-2.9365103080790298E-2</v>
      </c>
    </row>
    <row r="267" spans="1:8">
      <c r="A267" s="2" t="s">
        <v>593</v>
      </c>
    </row>
  </sheetData>
  <sortState ref="A225:H247">
    <sortCondition descending="1" ref="H225:H247"/>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R246"/>
  <sheetViews>
    <sheetView topLeftCell="B4" workbookViewId="0">
      <selection activeCell="B4" sqref="A1:XFD1048576"/>
    </sheetView>
  </sheetViews>
  <sheetFormatPr defaultRowHeight="12"/>
  <cols>
    <col min="1" max="1" width="20.140625" style="2" customWidth="1"/>
    <col min="2" max="2" width="37.7109375" style="2" customWidth="1"/>
    <col min="3" max="3" width="23" style="2" customWidth="1"/>
    <col min="4" max="4" width="12.42578125" style="3" customWidth="1"/>
    <col min="5" max="5" width="13.140625" style="3" customWidth="1"/>
    <col min="6" max="6" width="12.28515625" style="3" customWidth="1"/>
    <col min="7" max="7" width="12" style="3" customWidth="1"/>
    <col min="8" max="8" width="19.140625" style="3" customWidth="1"/>
    <col min="9" max="9" width="12.140625" style="3" customWidth="1"/>
    <col min="10" max="10" width="12.28515625" style="3" customWidth="1"/>
    <col min="11" max="11" width="12.42578125" style="2" customWidth="1"/>
    <col min="12" max="13" width="9.140625" style="3" customWidth="1"/>
    <col min="14" max="14" width="13.28515625" style="3" customWidth="1"/>
    <col min="15" max="15" width="9.5703125" style="3" customWidth="1"/>
    <col min="16" max="16" width="13.28515625" style="3" customWidth="1"/>
    <col min="17" max="17" width="19.5703125" style="3" customWidth="1"/>
    <col min="18" max="18" width="9.140625" style="1" customWidth="1"/>
    <col min="19" max="16384" width="9.140625" style="1"/>
  </cols>
  <sheetData>
    <row r="1" spans="1:18" s="4" customFormat="1" ht="12.75">
      <c r="A1" s="5" t="s">
        <v>0</v>
      </c>
      <c r="B1" s="5" t="s">
        <v>1</v>
      </c>
      <c r="C1" s="5" t="s">
        <v>2</v>
      </c>
      <c r="D1" s="6"/>
      <c r="E1" s="6"/>
      <c r="F1" s="6"/>
      <c r="G1" s="6"/>
      <c r="H1" s="6"/>
      <c r="I1" s="6"/>
      <c r="J1" s="6"/>
      <c r="K1" s="7"/>
      <c r="L1" s="6"/>
      <c r="M1" s="6"/>
      <c r="N1" s="6"/>
      <c r="O1" s="6"/>
      <c r="P1" s="6"/>
      <c r="Q1" s="6"/>
    </row>
    <row r="2" spans="1:18" s="4" customFormat="1" ht="12.75">
      <c r="A2" s="5" t="s">
        <v>3</v>
      </c>
      <c r="B2" s="7"/>
      <c r="C2" s="7"/>
      <c r="D2" s="6"/>
      <c r="E2" s="6"/>
      <c r="F2" s="6"/>
      <c r="G2" s="6"/>
      <c r="H2" s="6"/>
      <c r="I2" s="6"/>
      <c r="J2" s="6"/>
      <c r="K2" s="7"/>
      <c r="L2" s="6"/>
      <c r="M2" s="6"/>
      <c r="N2" s="6"/>
      <c r="O2" s="6"/>
      <c r="P2" s="6"/>
      <c r="Q2" s="6"/>
    </row>
    <row r="3" spans="1:18" ht="12.75">
      <c r="A3" s="8" t="s">
        <v>4</v>
      </c>
      <c r="B3" s="8" t="s">
        <v>5</v>
      </c>
      <c r="C3" s="8" t="s">
        <v>6</v>
      </c>
      <c r="D3" s="8" t="s">
        <v>7</v>
      </c>
      <c r="E3" s="8" t="s">
        <v>8</v>
      </c>
      <c r="F3" s="8" t="s">
        <v>9</v>
      </c>
      <c r="G3" s="8" t="s">
        <v>10</v>
      </c>
      <c r="H3" s="8" t="s">
        <v>11</v>
      </c>
      <c r="I3" s="8" t="s">
        <v>12</v>
      </c>
      <c r="J3" s="8" t="s">
        <v>13</v>
      </c>
      <c r="K3" s="8" t="s">
        <v>14</v>
      </c>
      <c r="L3" s="8" t="s">
        <v>15</v>
      </c>
      <c r="M3" s="8" t="s">
        <v>16</v>
      </c>
      <c r="N3" s="8" t="s">
        <v>17</v>
      </c>
      <c r="O3" s="8" t="s">
        <v>18</v>
      </c>
      <c r="P3" s="8" t="s">
        <v>19</v>
      </c>
      <c r="Q3" s="8" t="s">
        <v>20</v>
      </c>
    </row>
    <row r="4" spans="1:18" s="4" customFormat="1" ht="12.75">
      <c r="A4" s="7" t="s">
        <v>21</v>
      </c>
      <c r="B4" s="7"/>
      <c r="C4" s="7"/>
      <c r="D4" s="6"/>
      <c r="E4" s="6"/>
      <c r="F4" s="6"/>
      <c r="G4" s="6"/>
      <c r="H4" s="6"/>
      <c r="I4" s="6"/>
      <c r="J4" s="6"/>
      <c r="K4" s="7"/>
      <c r="L4" s="6"/>
      <c r="M4" s="6"/>
      <c r="N4" s="6"/>
      <c r="O4" s="6"/>
      <c r="P4" s="6"/>
      <c r="Q4" s="6"/>
    </row>
    <row r="5" spans="1:18" s="4" customFormat="1" ht="12.75">
      <c r="A5" s="7" t="s">
        <v>22</v>
      </c>
      <c r="B5" s="7" t="s">
        <v>23</v>
      </c>
      <c r="C5" s="7" t="s">
        <v>24</v>
      </c>
      <c r="D5" s="6">
        <v>6</v>
      </c>
      <c r="E5" s="6">
        <v>4</v>
      </c>
      <c r="F5" s="6">
        <v>1</v>
      </c>
      <c r="G5" s="6">
        <f>_xll.BDP($A5,"PX_YEST_CLOSE",$A$1,$A$2)</f>
        <v>100.73</v>
      </c>
      <c r="H5" s="6">
        <v>128.5</v>
      </c>
      <c r="I5" s="6">
        <v>2.7995631694793701</v>
      </c>
      <c r="J5" s="6">
        <v>2.5739998817443901</v>
      </c>
      <c r="K5" s="7" t="s">
        <v>25</v>
      </c>
      <c r="L5" s="6">
        <v>0.63999998569488503</v>
      </c>
      <c r="M5" s="6">
        <f>_xll.BDP($A5,"PX_LAST",$A$1,$A$2)</f>
        <v>100.16</v>
      </c>
      <c r="N5" s="6">
        <v>50201030</v>
      </c>
      <c r="O5" s="6">
        <f>_xll.BDP($A5,"CHG_NET_YTD",$A$1,$A$2)</f>
        <v>-0.57000340000000005</v>
      </c>
      <c r="P5" s="6">
        <v>2.9327638149261501</v>
      </c>
      <c r="Q5" s="6">
        <f>_xll.BDP($A5,"EQY_DVD_YLD_IND",$A$1,$A$2)</f>
        <v>2.8154951410171702</v>
      </c>
      <c r="R5" s="4">
        <f>(H5-M5)/M5</f>
        <v>0.28294728434504796</v>
      </c>
    </row>
    <row r="6" spans="1:18" s="4" customFormat="1" ht="12.75">
      <c r="A6" s="7" t="s">
        <v>26</v>
      </c>
      <c r="B6" s="7" t="s">
        <v>27</v>
      </c>
      <c r="C6" s="7" t="s">
        <v>24</v>
      </c>
      <c r="D6" s="6">
        <v>7</v>
      </c>
      <c r="E6" s="6">
        <v>1</v>
      </c>
      <c r="F6" s="6">
        <v>0</v>
      </c>
      <c r="G6" s="6">
        <f>_xll.BDP($A6,"PX_YEST_CLOSE",$A$1,$A$2)</f>
        <v>4.76</v>
      </c>
      <c r="H6" s="6">
        <v>8.3859996795654297</v>
      </c>
      <c r="I6" s="6">
        <v>5.0420165061950701</v>
      </c>
      <c r="J6" s="6">
        <v>5.0419998168945304</v>
      </c>
      <c r="K6" s="7" t="s">
        <v>25</v>
      </c>
      <c r="L6" s="6">
        <v>5.9999998658895E-2</v>
      </c>
      <c r="M6" s="6">
        <f>_xll.BDP($A6,"PX_LAST",$A$1,$A$2)</f>
        <v>4.84</v>
      </c>
      <c r="N6" s="6">
        <v>50201020</v>
      </c>
      <c r="O6" s="6">
        <f>_xll.BDP($A6,"CHG_NET_YTD",$A$1,$A$2)</f>
        <v>7.9999769999999998E-2</v>
      </c>
      <c r="P6" s="6">
        <v>11.214953422546399</v>
      </c>
      <c r="Q6" s="6">
        <f>_xll.BDP($A6,"EQY_DVD_YLD_IND",$A$1,$A$2)</f>
        <v>4.9586775751153302</v>
      </c>
      <c r="R6" s="4">
        <f t="shared" ref="R6:R69" si="0">(H6-M6)/M6</f>
        <v>0.73264456189368388</v>
      </c>
    </row>
    <row r="7" spans="1:18" s="4" customFormat="1" ht="12.75">
      <c r="A7" s="7" t="s">
        <v>28</v>
      </c>
      <c r="B7" s="7" t="s">
        <v>29</v>
      </c>
      <c r="C7" s="7" t="s">
        <v>24</v>
      </c>
      <c r="D7" s="6">
        <v>6</v>
      </c>
      <c r="E7" s="6">
        <v>6</v>
      </c>
      <c r="F7" s="6">
        <v>0</v>
      </c>
      <c r="G7" s="6">
        <f>_xll.BDP($A7,"PX_YEST_CLOSE",$A$1,$A$2)</f>
        <v>38.39</v>
      </c>
      <c r="H7" s="6">
        <v>39.799999237060497</v>
      </c>
      <c r="I7" s="6">
        <v>3.08674144744873</v>
      </c>
      <c r="J7" s="6">
        <v>3.0950000286102299</v>
      </c>
      <c r="K7" s="7" t="s">
        <v>30</v>
      </c>
      <c r="L7" s="6">
        <v>0.30399999022483798</v>
      </c>
      <c r="M7" s="6">
        <f>_xll.BDP($A7,"PX_LAST",$A$1,$A$2)</f>
        <v>38.200000000000003</v>
      </c>
      <c r="N7" s="6">
        <v>50201030</v>
      </c>
      <c r="O7" s="6">
        <f>_xll.BDP($A7,"CHG_NET_YTD",$A$1,$A$2)</f>
        <v>-0.18999940000000001</v>
      </c>
      <c r="P7" s="6">
        <v>71.844223022460895</v>
      </c>
      <c r="Q7" s="6">
        <f>_xll.BDP($A7,"EQY_DVD_YLD_IND",$A$1,$A$2)</f>
        <v>3.1020940910459189</v>
      </c>
      <c r="R7" s="4">
        <f t="shared" si="0"/>
        <v>4.1884796781688327E-2</v>
      </c>
    </row>
    <row r="8" spans="1:18" s="4" customFormat="1" ht="12.75">
      <c r="A8" s="7" t="s">
        <v>31</v>
      </c>
      <c r="B8" s="7" t="s">
        <v>32</v>
      </c>
      <c r="C8" s="7" t="s">
        <v>24</v>
      </c>
      <c r="D8" s="6">
        <v>6</v>
      </c>
      <c r="E8" s="6">
        <v>10</v>
      </c>
      <c r="F8" s="6">
        <v>1</v>
      </c>
      <c r="G8" s="6">
        <f>_xll.BDP($A8,"PX_YEST_CLOSE",$A$1,$A$2)</f>
        <v>65.81</v>
      </c>
      <c r="H8" s="6">
        <v>65.764999389648395</v>
      </c>
      <c r="I8" s="6">
        <v>5.3183407783508301</v>
      </c>
      <c r="J8" s="6">
        <v>5.3169999122619602</v>
      </c>
      <c r="K8" s="7" t="s">
        <v>25</v>
      </c>
      <c r="L8" s="6">
        <v>0.875</v>
      </c>
      <c r="M8" s="6">
        <f>_xll.BDP($A8,"PX_LAST",$A$1,$A$2)</f>
        <v>65.91</v>
      </c>
      <c r="N8" s="6">
        <v>50101020</v>
      </c>
      <c r="O8" s="6">
        <f>_xll.BDP($A8,"CHG_NET_YTD",$A$1,$A$2)</f>
        <v>0.10000240000000001</v>
      </c>
      <c r="P8" s="6">
        <v>20.9075832366943</v>
      </c>
      <c r="Q8" s="6">
        <f>_xll.BDP($A8,"EQY_DVD_YLD_IND",$A$1,$A$2)</f>
        <v>5.3102715824609321</v>
      </c>
      <c r="R8" s="4">
        <f t="shared" si="0"/>
        <v>-2.1999789159702888E-3</v>
      </c>
    </row>
    <row r="9" spans="1:18" s="4" customFormat="1" ht="12.75">
      <c r="A9" s="7" t="s">
        <v>33</v>
      </c>
      <c r="B9" s="7" t="s">
        <v>34</v>
      </c>
      <c r="C9" s="7" t="s">
        <v>24</v>
      </c>
      <c r="D9" s="6">
        <v>12</v>
      </c>
      <c r="E9" s="6">
        <v>5</v>
      </c>
      <c r="F9" s="6">
        <v>0</v>
      </c>
      <c r="G9" s="6">
        <f>_xll.BDP($A9,"PX_YEST_CLOSE",$A$1,$A$2)</f>
        <v>29.79</v>
      </c>
      <c r="H9" s="6">
        <v>31.462999343872099</v>
      </c>
      <c r="I9" s="6">
        <v>4.3961062431335396</v>
      </c>
      <c r="J9" s="6">
        <v>4.2699999809265101</v>
      </c>
      <c r="K9" s="7" t="s">
        <v>25</v>
      </c>
      <c r="L9" s="6">
        <v>0.32739999890327498</v>
      </c>
      <c r="M9" s="6">
        <f>_xll.BDP($A9,"PX_LAST",$A$1,$A$2)</f>
        <v>29.76</v>
      </c>
      <c r="N9" s="6">
        <v>50101020</v>
      </c>
      <c r="O9" s="6">
        <f>_xll.BDP($A9,"CHG_NET_YTD",$A$1,$A$2)</f>
        <v>-3.000092E-2</v>
      </c>
      <c r="P9" s="6">
        <v>18.167402267456101</v>
      </c>
      <c r="Q9" s="6">
        <f>_xll.BDP($A9,"EQY_DVD_YLD_IND",$A$1,$A$2)</f>
        <v>4.4005376196676682</v>
      </c>
      <c r="R9" s="4">
        <f t="shared" si="0"/>
        <v>5.7224440318282832E-2</v>
      </c>
    </row>
    <row r="10" spans="1:18" s="4" customFormat="1" ht="12.75">
      <c r="A10" s="7" t="s">
        <v>35</v>
      </c>
      <c r="B10" s="7" t="s">
        <v>36</v>
      </c>
      <c r="C10" s="7" t="s">
        <v>24</v>
      </c>
      <c r="D10" s="6">
        <v>11</v>
      </c>
      <c r="E10" s="6">
        <v>2</v>
      </c>
      <c r="F10" s="6">
        <v>0</v>
      </c>
      <c r="G10" s="6">
        <f>_xll.BDP($A10,"PX_YEST_CLOSE",$A$1,$A$2)</f>
        <v>28.55</v>
      </c>
      <c r="H10" s="6">
        <v>37.769001007080099</v>
      </c>
      <c r="I10" s="6">
        <v>3.8528897762298602</v>
      </c>
      <c r="J10" s="6">
        <v>3.7829999923706099</v>
      </c>
      <c r="K10" s="7" t="s">
        <v>25</v>
      </c>
      <c r="L10" s="6">
        <v>0.27500000596046398</v>
      </c>
      <c r="M10" s="6">
        <f>_xll.BDP($A10,"PX_LAST",$A$1,$A$2)</f>
        <v>28.3</v>
      </c>
      <c r="N10" s="6">
        <v>50201030</v>
      </c>
      <c r="O10" s="6">
        <f>_xll.BDP($A10,"CHG_NET_YTD",$A$1,$A$2)</f>
        <v>-0.2499992</v>
      </c>
      <c r="P10" s="6">
        <v>-12.851036071777299</v>
      </c>
      <c r="Q10" s="6">
        <f>_xll.BDP($A10,"EQY_DVD_YLD_IND",$A$1,$A$2)</f>
        <v>3.8869258792998509</v>
      </c>
      <c r="R10" s="4">
        <f t="shared" si="0"/>
        <v>0.33459367516184091</v>
      </c>
    </row>
    <row r="11" spans="1:18" s="4" customFormat="1" ht="12.75">
      <c r="A11" s="7" t="s">
        <v>37</v>
      </c>
      <c r="B11" s="7" t="s">
        <v>38</v>
      </c>
      <c r="C11" s="7" t="s">
        <v>24</v>
      </c>
      <c r="D11" s="6">
        <v>10</v>
      </c>
      <c r="E11" s="6">
        <v>5</v>
      </c>
      <c r="F11" s="6">
        <v>0</v>
      </c>
      <c r="G11" s="6">
        <f>_xll.BDP($A11,"PX_YEST_CLOSE",$A$1,$A$2)</f>
        <v>60.23</v>
      </c>
      <c r="H11" s="6">
        <v>69.570999145507798</v>
      </c>
      <c r="I11" s="6">
        <v>3.3206043243408199</v>
      </c>
      <c r="J11" s="6">
        <v>3.3059999942779501</v>
      </c>
      <c r="K11" s="7" t="s">
        <v>25</v>
      </c>
      <c r="L11" s="6">
        <v>0.5</v>
      </c>
      <c r="M11" s="6">
        <f>_xll.BDP($A11,"PX_LAST",$A$1,$A$2)</f>
        <v>60.91</v>
      </c>
      <c r="N11" s="6">
        <v>50102010</v>
      </c>
      <c r="O11" s="6">
        <f>_xll.BDP($A11,"CHG_NET_YTD",$A$1,$A$2)</f>
        <v>0.68000050000000001</v>
      </c>
      <c r="P11" s="6">
        <v>1.63685667514801</v>
      </c>
      <c r="Q11" s="6">
        <f>_xll.BDP($A11,"EQY_DVD_YLD_IND",$A$1,$A$2)</f>
        <v>3.283533081595797</v>
      </c>
      <c r="R11" s="4">
        <f t="shared" si="0"/>
        <v>0.142193386069739</v>
      </c>
    </row>
    <row r="12" spans="1:18" s="4" customFormat="1" ht="12.75">
      <c r="A12" s="7" t="s">
        <v>39</v>
      </c>
      <c r="B12" s="7" t="s">
        <v>40</v>
      </c>
      <c r="C12" s="7" t="s">
        <v>41</v>
      </c>
      <c r="D12" s="6">
        <v>7</v>
      </c>
      <c r="E12" s="6">
        <v>2</v>
      </c>
      <c r="F12" s="6">
        <v>0</v>
      </c>
      <c r="G12" s="6">
        <f>_xll.BDP($A12,"PX_YEST_CLOSE",$A$1,$A$2)</f>
        <v>11.5</v>
      </c>
      <c r="H12" s="6">
        <v>16</v>
      </c>
      <c r="I12" s="6">
        <v>1.73913049697876</v>
      </c>
      <c r="J12" s="6">
        <v>1.7389999628067001</v>
      </c>
      <c r="K12" s="7" t="s">
        <v>25</v>
      </c>
      <c r="L12" s="6">
        <v>5.0000000745057997E-2</v>
      </c>
      <c r="M12" s="6">
        <f>_xll.BDP($A12,"PX_LAST",$A$1,$A$2)</f>
        <v>11.57</v>
      </c>
      <c r="N12" s="6">
        <v>25101010</v>
      </c>
      <c r="O12" s="6">
        <f>_xll.BDP($A12,"CHG_NET_YTD",$A$1,$A$2)</f>
        <v>7.0000000000000007E-2</v>
      </c>
      <c r="P12" s="6">
        <v>-22.611034393310501</v>
      </c>
      <c r="Q12" s="6">
        <f>_xll.BDP($A12,"EQY_DVD_YLD_IND",$A$1,$A$2)</f>
        <v>1.7286084959397774</v>
      </c>
      <c r="R12" s="4">
        <f t="shared" si="0"/>
        <v>0.38288677614520306</v>
      </c>
    </row>
    <row r="13" spans="1:18" s="4" customFormat="1" ht="12.75">
      <c r="A13" s="7" t="s">
        <v>42</v>
      </c>
      <c r="B13" s="7" t="s">
        <v>43</v>
      </c>
      <c r="C13" s="7" t="s">
        <v>41</v>
      </c>
      <c r="D13" s="6">
        <v>16</v>
      </c>
      <c r="E13" s="6">
        <v>12</v>
      </c>
      <c r="F13" s="6">
        <v>1</v>
      </c>
      <c r="G13" s="6">
        <f>_xll.BDP($A13,"PX_YEST_CLOSE",$A$1,$A$2)</f>
        <v>76.7</v>
      </c>
      <c r="H13" s="6">
        <v>86.816001892089801</v>
      </c>
      <c r="I13" s="6">
        <v>3.5760834217071502</v>
      </c>
      <c r="J13" s="6">
        <v>3.5030000209808301</v>
      </c>
      <c r="K13" s="7" t="s">
        <v>25</v>
      </c>
      <c r="L13" s="6">
        <v>0.66758394881125604</v>
      </c>
      <c r="M13" s="6">
        <f>_xll.BDP($A13,"PX_LAST",$A$1,$A$2)</f>
        <v>74.72</v>
      </c>
      <c r="N13" s="6">
        <v>25301040</v>
      </c>
      <c r="O13" s="6">
        <f>_xll.BDP($A13,"CHG_NET_YTD",$A$1,$A$2)</f>
        <v>-1.979997</v>
      </c>
      <c r="P13" s="6">
        <v>-1.45188856124878</v>
      </c>
      <c r="Q13" s="6">
        <f>_xll.BDP($A13,"EQY_DVD_YLD_IND",$A$1,$A$2)</f>
        <v>3.6708458588005901</v>
      </c>
      <c r="R13" s="4">
        <f t="shared" si="0"/>
        <v>0.16188439363075216</v>
      </c>
    </row>
    <row r="14" spans="1:18" s="4" customFormat="1" ht="12.75">
      <c r="A14" s="7" t="s">
        <v>44</v>
      </c>
      <c r="B14" s="7" t="s">
        <v>45</v>
      </c>
      <c r="C14" s="7" t="s">
        <v>41</v>
      </c>
      <c r="D14" s="6">
        <v>7</v>
      </c>
      <c r="E14" s="6">
        <v>1</v>
      </c>
      <c r="F14" s="6">
        <v>0</v>
      </c>
      <c r="G14" s="6">
        <f>_xll.BDP($A14,"PX_YEST_CLOSE",$A$1,$A$2)</f>
        <v>52.35</v>
      </c>
      <c r="H14" s="6">
        <v>51.856998443603501</v>
      </c>
      <c r="I14" s="6"/>
      <c r="J14" s="6">
        <v>0</v>
      </c>
      <c r="K14" s="7" t="s">
        <v>46</v>
      </c>
      <c r="L14" s="6">
        <v>0</v>
      </c>
      <c r="M14" s="6">
        <f>_xll.BDP($A14,"PX_LAST",$A$1,$A$2)</f>
        <v>52.88</v>
      </c>
      <c r="N14" s="6">
        <v>25504010</v>
      </c>
      <c r="O14" s="6">
        <f>_xll.BDP($A14,"CHG_NET_YTD",$A$1,$A$2)</f>
        <v>0.53000150000000001</v>
      </c>
      <c r="P14" s="6">
        <v>102.985641479492</v>
      </c>
      <c r="Q14" s="6" t="str">
        <f>_xll.BDP($A14,"EQY_DVD_YLD_IND",$A$1,$A$2)</f>
        <v>#N/A N/A</v>
      </c>
      <c r="R14" s="4">
        <f t="shared" si="0"/>
        <v>-1.9345717783594951E-2</v>
      </c>
    </row>
    <row r="15" spans="1:18" s="4" customFormat="1" ht="12.75">
      <c r="A15" s="7" t="s">
        <v>47</v>
      </c>
      <c r="B15" s="7" t="s">
        <v>48</v>
      </c>
      <c r="C15" s="7" t="s">
        <v>41</v>
      </c>
      <c r="D15" s="6">
        <v>8</v>
      </c>
      <c r="E15" s="6">
        <v>5</v>
      </c>
      <c r="F15" s="6">
        <v>3</v>
      </c>
      <c r="G15" s="6">
        <f>_xll.BDP($A15,"PX_YEST_CLOSE",$A$1,$A$2)</f>
        <v>46.88</v>
      </c>
      <c r="H15" s="6">
        <v>67.7239990234375</v>
      </c>
      <c r="I15" s="6"/>
      <c r="J15" s="6"/>
      <c r="K15" s="7" t="s">
        <v>49</v>
      </c>
      <c r="L15" s="6">
        <v>0</v>
      </c>
      <c r="M15" s="6">
        <f>_xll.BDP($A15,"PX_LAST",$A$1,$A$2)</f>
        <v>47.2</v>
      </c>
      <c r="N15" s="6">
        <v>25203010</v>
      </c>
      <c r="O15" s="6">
        <f>_xll.BDP($A15,"CHG_NET_YTD",$A$1,$A$2)</f>
        <v>0.31999889999999998</v>
      </c>
      <c r="P15" s="6">
        <v>23.8900661468506</v>
      </c>
      <c r="Q15" s="6" t="str">
        <f>_xll.BDP($A15,"EQY_DVD_YLD_IND",$A$1,$A$2)</f>
        <v>#N/A N/A</v>
      </c>
      <c r="R15" s="4">
        <f t="shared" si="0"/>
        <v>0.43483048778469269</v>
      </c>
    </row>
    <row r="16" spans="1:18" s="4" customFormat="1" ht="12.75">
      <c r="A16" s="7" t="s">
        <v>50</v>
      </c>
      <c r="B16" s="7" t="s">
        <v>51</v>
      </c>
      <c r="C16" s="7" t="s">
        <v>41</v>
      </c>
      <c r="D16" s="6">
        <v>16</v>
      </c>
      <c r="E16" s="6">
        <v>1</v>
      </c>
      <c r="F16" s="6">
        <v>0</v>
      </c>
      <c r="G16" s="6">
        <f>_xll.BDP($A16,"PX_YEST_CLOSE",$A$1,$A$2)</f>
        <v>110.8</v>
      </c>
      <c r="H16" s="6">
        <v>138.39999389648401</v>
      </c>
      <c r="I16" s="6">
        <v>0.46931406855583202</v>
      </c>
      <c r="J16" s="6">
        <v>0.39259999990463301</v>
      </c>
      <c r="K16" s="7" t="s">
        <v>25</v>
      </c>
      <c r="L16" s="6">
        <v>0.129999995231628</v>
      </c>
      <c r="M16" s="6">
        <f>_xll.BDP($A16,"PX_LAST",$A$1,$A$2)</f>
        <v>109.36</v>
      </c>
      <c r="N16" s="6">
        <v>25202010</v>
      </c>
      <c r="O16" s="6">
        <f>_xll.BDP($A16,"CHG_NET_YTD",$A$1,$A$2)</f>
        <v>-1.4400029999999999</v>
      </c>
      <c r="P16" s="6">
        <v>31.763595581054702</v>
      </c>
      <c r="Q16" s="6">
        <f>_xll.BDP($A16,"EQY_DVD_YLD_IND",$A$1,$A$2)</f>
        <v>0.47549376456338122</v>
      </c>
      <c r="R16" s="4">
        <f t="shared" si="0"/>
        <v>0.26554493321583766</v>
      </c>
    </row>
    <row r="17" spans="1:18" s="4" customFormat="1" ht="12.75">
      <c r="A17" s="7" t="s">
        <v>52</v>
      </c>
      <c r="B17" s="7" t="s">
        <v>53</v>
      </c>
      <c r="C17" s="7" t="s">
        <v>41</v>
      </c>
      <c r="D17" s="6">
        <v>11</v>
      </c>
      <c r="E17" s="6">
        <v>1</v>
      </c>
      <c r="F17" s="6">
        <v>2</v>
      </c>
      <c r="G17" s="6">
        <f>_xll.BDP($A17,"PX_YEST_CLOSE",$A$1,$A$2)</f>
        <v>53.63</v>
      </c>
      <c r="H17" s="6">
        <v>56.759998321533203</v>
      </c>
      <c r="I17" s="6">
        <v>1.45988440513611</v>
      </c>
      <c r="J17" s="6">
        <v>1.1549999713897701</v>
      </c>
      <c r="K17" s="7" t="s">
        <v>25</v>
      </c>
      <c r="L17" s="6">
        <v>0.194089042025231</v>
      </c>
      <c r="M17" s="6">
        <f>_xll.BDP($A17,"PX_LAST",$A$1,$A$2)</f>
        <v>54.39</v>
      </c>
      <c r="N17" s="6">
        <v>25203010</v>
      </c>
      <c r="O17" s="6">
        <f>_xll.BDP($A17,"CHG_NET_YTD",$A$1,$A$2)</f>
        <v>0.75999890000000003</v>
      </c>
      <c r="P17" s="6">
        <v>50.688396453857401</v>
      </c>
      <c r="Q17" s="6">
        <f>_xll.BDP($A17,"EQY_DVD_YLD_IND",$A$1,$A$2)</f>
        <v>1.4394851571651346</v>
      </c>
      <c r="R17" s="4">
        <f t="shared" si="0"/>
        <v>4.3574155571487451E-2</v>
      </c>
    </row>
    <row r="18" spans="1:18" s="4" customFormat="1" ht="12.75">
      <c r="A18" s="7" t="s">
        <v>54</v>
      </c>
      <c r="B18" s="7" t="s">
        <v>55</v>
      </c>
      <c r="C18" s="7" t="s">
        <v>41</v>
      </c>
      <c r="D18" s="6">
        <v>9</v>
      </c>
      <c r="E18" s="6">
        <v>0</v>
      </c>
      <c r="F18" s="6">
        <v>0</v>
      </c>
      <c r="G18" s="6">
        <f>_xll.BDP($A18,"PX_YEST_CLOSE",$A$1,$A$2)</f>
        <v>41.5</v>
      </c>
      <c r="H18" s="6">
        <v>46.361000061035199</v>
      </c>
      <c r="I18" s="6">
        <v>1.0987951755523699</v>
      </c>
      <c r="J18" s="6">
        <v>1.10800004005432</v>
      </c>
      <c r="K18" s="7" t="s">
        <v>30</v>
      </c>
      <c r="L18" s="6">
        <v>0.11400000005960501</v>
      </c>
      <c r="M18" s="6">
        <f>_xll.BDP($A18,"PX_LAST",$A$1,$A$2)</f>
        <v>41.76</v>
      </c>
      <c r="N18" s="6">
        <v>25302020</v>
      </c>
      <c r="O18" s="6">
        <f>_xll.BDP($A18,"CHG_NET_YTD",$A$1,$A$2)</f>
        <v>0.26</v>
      </c>
      <c r="P18" s="6">
        <v>48.532566070556598</v>
      </c>
      <c r="Q18" s="6">
        <f>_xll.BDP($A18,"EQY_DVD_YLD_IND",$A$1,$A$2)</f>
        <v>1.0919540235594316</v>
      </c>
      <c r="R18" s="4">
        <f t="shared" si="0"/>
        <v>0.11017720452670501</v>
      </c>
    </row>
    <row r="19" spans="1:18" s="4" customFormat="1" ht="12.75">
      <c r="A19" s="7" t="s">
        <v>56</v>
      </c>
      <c r="B19" s="7" t="s">
        <v>57</v>
      </c>
      <c r="C19" s="7" t="s">
        <v>41</v>
      </c>
      <c r="D19" s="6">
        <v>4</v>
      </c>
      <c r="E19" s="6">
        <v>4</v>
      </c>
      <c r="F19" s="6">
        <v>0</v>
      </c>
      <c r="G19" s="6">
        <f>_xll.BDP($A19,"PX_YEST_CLOSE",$A$1,$A$2)</f>
        <v>63.28</v>
      </c>
      <c r="H19" s="6">
        <v>72.188003540039105</v>
      </c>
      <c r="I19" s="6">
        <v>1.16940581798554</v>
      </c>
      <c r="J19" s="6">
        <v>0.58469998836517301</v>
      </c>
      <c r="K19" s="7" t="s">
        <v>25</v>
      </c>
      <c r="L19" s="6"/>
      <c r="M19" s="6">
        <f>_xll.BDP($A19,"PX_LAST",$A$1,$A$2)</f>
        <v>59.21</v>
      </c>
      <c r="N19" s="6">
        <v>25301040</v>
      </c>
      <c r="O19" s="6">
        <f>_xll.BDP($A19,"CHG_NET_YTD",$A$1,$A$2)</f>
        <v>-4.0699990000000001</v>
      </c>
      <c r="P19" s="6">
        <v>9.1975803375244105</v>
      </c>
      <c r="Q19" s="6">
        <f>_xll.BDP($A19,"EQY_DVD_YLD_IND",$A$1,$A$2)</f>
        <v>1.2497889031189717</v>
      </c>
      <c r="R19" s="4">
        <f t="shared" si="0"/>
        <v>0.21918600810739916</v>
      </c>
    </row>
    <row r="20" spans="1:18" s="4" customFormat="1" ht="12.75">
      <c r="A20" s="7" t="s">
        <v>58</v>
      </c>
      <c r="B20" s="7" t="s">
        <v>59</v>
      </c>
      <c r="C20" s="7" t="s">
        <v>41</v>
      </c>
      <c r="D20" s="6">
        <v>5</v>
      </c>
      <c r="E20" s="6">
        <v>0</v>
      </c>
      <c r="F20" s="6">
        <v>0</v>
      </c>
      <c r="G20" s="6">
        <f>_xll.BDP($A20,"PX_YEST_CLOSE",$A$1,$A$2)</f>
        <v>74.930000000000007</v>
      </c>
      <c r="H20" s="6">
        <v>96</v>
      </c>
      <c r="I20" s="6">
        <v>1.0676631927490201</v>
      </c>
      <c r="J20" s="6">
        <v>0.96090000867843595</v>
      </c>
      <c r="K20" s="7" t="s">
        <v>25</v>
      </c>
      <c r="L20" s="6">
        <v>0.20000000298023199</v>
      </c>
      <c r="M20" s="6">
        <f>_xll.BDP($A20,"PX_LAST",$A$1,$A$2)</f>
        <v>76.819999999999993</v>
      </c>
      <c r="N20" s="6">
        <v>25101010</v>
      </c>
      <c r="O20" s="6">
        <f>_xll.BDP($A20,"CHG_NET_YTD",$A$1,$A$2)</f>
        <v>1.89</v>
      </c>
      <c r="P20" s="6">
        <v>11.139131546020501</v>
      </c>
      <c r="Q20" s="6">
        <f>_xll.BDP($A20,"EQY_DVD_YLD_IND",$A$1,$A$2)</f>
        <v>1.0413954854477077</v>
      </c>
      <c r="R20" s="4">
        <f t="shared" si="0"/>
        <v>0.24967456391564707</v>
      </c>
    </row>
    <row r="21" spans="1:18" s="4" customFormat="1" ht="12.75">
      <c r="A21" s="7" t="s">
        <v>60</v>
      </c>
      <c r="B21" s="7" t="s">
        <v>61</v>
      </c>
      <c r="C21" s="7" t="s">
        <v>41</v>
      </c>
      <c r="D21" s="6">
        <v>9</v>
      </c>
      <c r="E21" s="6">
        <v>4</v>
      </c>
      <c r="F21" s="6">
        <v>0</v>
      </c>
      <c r="G21" s="6">
        <f>_xll.BDP($A21,"PX_YEST_CLOSE",$A$1,$A$2)</f>
        <v>63.31</v>
      </c>
      <c r="H21" s="6">
        <v>65.385002136230497</v>
      </c>
      <c r="I21" s="6">
        <v>0.31780129671096802</v>
      </c>
      <c r="J21" s="6">
        <v>0.3158999979496</v>
      </c>
      <c r="K21" s="7" t="s">
        <v>25</v>
      </c>
      <c r="L21" s="6">
        <v>5.0299998372793003E-2</v>
      </c>
      <c r="M21" s="6">
        <f>_xll.BDP($A21,"PX_LAST",$A$1,$A$2)</f>
        <v>63.41</v>
      </c>
      <c r="N21" s="6">
        <v>25503020</v>
      </c>
      <c r="O21" s="6">
        <f>_xll.BDP($A21,"CHG_NET_YTD",$A$1,$A$2)</f>
        <v>9.9998630000000005E-2</v>
      </c>
      <c r="P21" s="6">
        <v>22.031612396240199</v>
      </c>
      <c r="Q21" s="6">
        <f>_xll.BDP($A21,"EQY_DVD_YLD_IND",$A$1,$A$2)</f>
        <v>0.31730010012801263</v>
      </c>
      <c r="R21" s="4">
        <f t="shared" si="0"/>
        <v>3.1146540549290343E-2</v>
      </c>
    </row>
    <row r="22" spans="1:18" s="4" customFormat="1" ht="12.75">
      <c r="A22" s="7" t="s">
        <v>62</v>
      </c>
      <c r="B22" s="7" t="s">
        <v>63</v>
      </c>
      <c r="C22" s="7" t="s">
        <v>41</v>
      </c>
      <c r="D22" s="6">
        <v>4</v>
      </c>
      <c r="E22" s="6">
        <v>3</v>
      </c>
      <c r="F22" s="6">
        <v>0</v>
      </c>
      <c r="G22" s="6">
        <f>_xll.BDP($A22,"PX_YEST_CLOSE",$A$1,$A$2)</f>
        <v>37.53</v>
      </c>
      <c r="H22" s="6">
        <v>44.856998443603501</v>
      </c>
      <c r="I22" s="6">
        <v>2.0783371925353999</v>
      </c>
      <c r="J22" s="6">
        <v>2.0780000686645499</v>
      </c>
      <c r="K22" s="7" t="s">
        <v>25</v>
      </c>
      <c r="L22" s="6">
        <v>0.19499999284744299</v>
      </c>
      <c r="M22" s="6">
        <f>_xll.BDP($A22,"PX_LAST",$A$1,$A$2)</f>
        <v>37.479999999999997</v>
      </c>
      <c r="N22" s="6">
        <v>25504060</v>
      </c>
      <c r="O22" s="6">
        <f>_xll.BDP($A22,"CHG_NET_YTD",$A$1,$A$2)</f>
        <v>-4.999878E-2</v>
      </c>
      <c r="P22" s="6">
        <v>41.783149719238303</v>
      </c>
      <c r="Q22" s="6">
        <f>_xll.BDP($A22,"EQY_DVD_YLD_IND",$A$1,$A$2)</f>
        <v>2.0811098489588327</v>
      </c>
      <c r="R22" s="4">
        <f t="shared" si="0"/>
        <v>0.19682493179304977</v>
      </c>
    </row>
    <row r="23" spans="1:18" s="4" customFormat="1" ht="12.75">
      <c r="A23" s="7" t="s">
        <v>64</v>
      </c>
      <c r="B23" s="7" t="s">
        <v>65</v>
      </c>
      <c r="C23" s="7" t="s">
        <v>41</v>
      </c>
      <c r="D23" s="6">
        <v>7</v>
      </c>
      <c r="E23" s="6">
        <v>4</v>
      </c>
      <c r="F23" s="6">
        <v>1</v>
      </c>
      <c r="G23" s="6">
        <f>_xll.BDP($A23,"PX_YEST_CLOSE",$A$1,$A$2)</f>
        <v>47.94</v>
      </c>
      <c r="H23" s="6">
        <v>54.127998352050803</v>
      </c>
      <c r="I23" s="6"/>
      <c r="J23" s="6">
        <v>0</v>
      </c>
      <c r="K23" s="7" t="s">
        <v>46</v>
      </c>
      <c r="L23" s="6">
        <v>0</v>
      </c>
      <c r="M23" s="6">
        <f>_xll.BDP($A23,"PX_LAST",$A$1,$A$2)</f>
        <v>48.43</v>
      </c>
      <c r="N23" s="6">
        <v>25202010</v>
      </c>
      <c r="O23" s="6">
        <f>_xll.BDP($A23,"CHG_NET_YTD",$A$1,$A$2)</f>
        <v>0.49000139999999998</v>
      </c>
      <c r="P23" s="6">
        <v>65.253356933593807</v>
      </c>
      <c r="Q23" s="6" t="str">
        <f>_xll.BDP($A23,"EQY_DVD_YLD_IND",$A$1,$A$2)</f>
        <v>#N/A N/A</v>
      </c>
      <c r="R23" s="4">
        <f t="shared" si="0"/>
        <v>0.11765431245200915</v>
      </c>
    </row>
    <row r="24" spans="1:18" s="4" customFormat="1" ht="12.75">
      <c r="A24" s="7" t="s">
        <v>66</v>
      </c>
      <c r="B24" s="7" t="s">
        <v>67</v>
      </c>
      <c r="C24" s="7" t="s">
        <v>41</v>
      </c>
      <c r="D24" s="6">
        <v>15</v>
      </c>
      <c r="E24" s="6">
        <v>3</v>
      </c>
      <c r="F24" s="6">
        <v>1</v>
      </c>
      <c r="G24" s="6">
        <f>_xll.BDP($A24,"PX_YEST_CLOSE",$A$1,$A$2)</f>
        <v>102.35</v>
      </c>
      <c r="H24" s="6">
        <v>119.879997253418</v>
      </c>
      <c r="I24" s="6">
        <v>2.1179442405700701</v>
      </c>
      <c r="J24" s="6">
        <v>2.1389999389648402</v>
      </c>
      <c r="K24" s="7" t="s">
        <v>25</v>
      </c>
      <c r="L24" s="6">
        <v>0.54162475143354905</v>
      </c>
      <c r="M24" s="6">
        <f>_xll.BDP($A24,"PX_LAST",$A$1,$A$2)</f>
        <v>109.06</v>
      </c>
      <c r="N24" s="6">
        <v>25101010</v>
      </c>
      <c r="O24" s="6">
        <f>_xll.BDP($A24,"CHG_NET_YTD",$A$1,$A$2)</f>
        <v>6.7100020000000002</v>
      </c>
      <c r="P24" s="6">
        <v>13.5833959579468</v>
      </c>
      <c r="Q24" s="6">
        <f>_xll.BDP($A24,"EQY_DVD_YLD_IND",$A$1,$A$2)</f>
        <v>1.987636187700488</v>
      </c>
      <c r="R24" s="4">
        <f t="shared" si="0"/>
        <v>9.9211418058114745E-2</v>
      </c>
    </row>
    <row r="25" spans="1:18" s="4" customFormat="1" ht="12.75">
      <c r="A25" s="7" t="s">
        <v>68</v>
      </c>
      <c r="B25" s="7" t="s">
        <v>69</v>
      </c>
      <c r="C25" s="7" t="s">
        <v>41</v>
      </c>
      <c r="D25" s="6">
        <v>7</v>
      </c>
      <c r="E25" s="6">
        <v>3</v>
      </c>
      <c r="F25" s="6">
        <v>1</v>
      </c>
      <c r="G25" s="6">
        <f>_xll.BDP($A25,"PX_YEST_CLOSE",$A$1,$A$2)</f>
        <v>181.44</v>
      </c>
      <c r="H25" s="6">
        <v>223.72700500488301</v>
      </c>
      <c r="I25" s="6">
        <v>2.8659610748290998</v>
      </c>
      <c r="J25" s="6">
        <v>2.6029999256134002</v>
      </c>
      <c r="K25" s="7" t="s">
        <v>25</v>
      </c>
      <c r="L25" s="6">
        <v>1.29999995231628</v>
      </c>
      <c r="M25" s="6">
        <f>_xll.BDP($A25,"PX_LAST",$A$1,$A$2)</f>
        <v>183.11</v>
      </c>
      <c r="N25" s="6">
        <v>25503020</v>
      </c>
      <c r="O25" s="6">
        <f>_xll.BDP($A25,"CHG_NET_YTD",$A$1,$A$2)</f>
        <v>1.6699980000000001</v>
      </c>
      <c r="P25" s="6">
        <v>8.4324388504028303</v>
      </c>
      <c r="Q25" s="6">
        <f>_xll.BDP($A25,"EQY_DVD_YLD_IND",$A$1,$A$2)</f>
        <v>2.8398229530146559</v>
      </c>
      <c r="R25" s="4">
        <f t="shared" si="0"/>
        <v>0.22181751408925232</v>
      </c>
    </row>
    <row r="26" spans="1:18" s="4" customFormat="1" ht="12.75">
      <c r="A26" s="7" t="s">
        <v>70</v>
      </c>
      <c r="B26" s="7" t="s">
        <v>71</v>
      </c>
      <c r="C26" s="7" t="s">
        <v>72</v>
      </c>
      <c r="D26" s="6">
        <v>1</v>
      </c>
      <c r="E26" s="6">
        <v>4</v>
      </c>
      <c r="F26" s="6">
        <v>0</v>
      </c>
      <c r="G26" s="6">
        <f>_xll.BDP($A26,"PX_YEST_CLOSE",$A$1,$A$2)</f>
        <v>34.24</v>
      </c>
      <c r="H26" s="6">
        <v>39.200000762939503</v>
      </c>
      <c r="I26" s="6">
        <v>4.3224301338195801</v>
      </c>
      <c r="J26" s="6">
        <v>4.2639999389648402</v>
      </c>
      <c r="K26" s="7" t="s">
        <v>25</v>
      </c>
      <c r="L26" s="6">
        <v>0.37000000476837203</v>
      </c>
      <c r="M26" s="6">
        <f>_xll.BDP($A26,"PX_LAST",$A$1,$A$2)</f>
        <v>34.5</v>
      </c>
      <c r="N26" s="6">
        <v>30101030</v>
      </c>
      <c r="O26" s="6">
        <f>_xll.BDP($A26,"CHG_NET_YTD",$A$1,$A$2)</f>
        <v>0.25999830000000002</v>
      </c>
      <c r="P26" s="6">
        <v>5.5487151145935103</v>
      </c>
      <c r="Q26" s="6">
        <f>_xll.BDP($A26,"EQY_DVD_YLD_IND",$A$1,$A$2)</f>
        <v>4.2898551277492354</v>
      </c>
      <c r="R26" s="4">
        <f t="shared" si="0"/>
        <v>0.13623190617215949</v>
      </c>
    </row>
    <row r="27" spans="1:18" s="4" customFormat="1" ht="12.75">
      <c r="A27" s="7" t="s">
        <v>73</v>
      </c>
      <c r="B27" s="7" t="s">
        <v>74</v>
      </c>
      <c r="C27" s="7" t="s">
        <v>72</v>
      </c>
      <c r="D27" s="6">
        <v>7</v>
      </c>
      <c r="E27" s="6">
        <v>3</v>
      </c>
      <c r="F27" s="6">
        <v>0</v>
      </c>
      <c r="G27" s="6">
        <f>_xll.BDP($A27,"PX_YEST_CLOSE",$A$1,$A$2)</f>
        <v>38.54</v>
      </c>
      <c r="H27" s="6">
        <v>45.333000183105497</v>
      </c>
      <c r="I27" s="6">
        <v>1.55682408809662</v>
      </c>
      <c r="J27" s="6">
        <v>1.56200003623962</v>
      </c>
      <c r="K27" s="7" t="s">
        <v>25</v>
      </c>
      <c r="L27" s="6">
        <v>0.15000000596046401</v>
      </c>
      <c r="M27" s="6">
        <f>_xll.BDP($A27,"PX_LAST",$A$1,$A$2)</f>
        <v>38.5</v>
      </c>
      <c r="N27" s="6">
        <v>30101030</v>
      </c>
      <c r="O27" s="6">
        <f>_xll.BDP($A27,"CHG_NET_YTD",$A$1,$A$2)</f>
        <v>-4.0000920000000002E-2</v>
      </c>
      <c r="P27" s="6">
        <v>10.778959274291999</v>
      </c>
      <c r="Q27" s="6">
        <f>_xll.BDP($A27,"EQY_DVD_YLD_IND",$A$1,$A$2)</f>
        <v>1.5584416203684621</v>
      </c>
      <c r="R27" s="4">
        <f t="shared" si="0"/>
        <v>0.17748052423650643</v>
      </c>
    </row>
    <row r="28" spans="1:18" s="4" customFormat="1" ht="12.75">
      <c r="A28" s="7" t="s">
        <v>75</v>
      </c>
      <c r="B28" s="7" t="s">
        <v>76</v>
      </c>
      <c r="C28" s="7" t="s">
        <v>72</v>
      </c>
      <c r="D28" s="6">
        <v>7</v>
      </c>
      <c r="E28" s="6">
        <v>3</v>
      </c>
      <c r="F28" s="6">
        <v>0</v>
      </c>
      <c r="G28" s="6">
        <f>_xll.BDP($A28,"PX_YEST_CLOSE",$A$1,$A$2)</f>
        <v>40.14</v>
      </c>
      <c r="H28" s="6">
        <v>43.099998474121101</v>
      </c>
      <c r="I28" s="6">
        <v>1.49476838111877</v>
      </c>
      <c r="J28" s="6">
        <v>1.30799996852875</v>
      </c>
      <c r="K28" s="7" t="s">
        <v>25</v>
      </c>
      <c r="L28" s="6">
        <v>0.15000000596046401</v>
      </c>
      <c r="M28" s="6">
        <f>_xll.BDP($A28,"PX_LAST",$A$1,$A$2)</f>
        <v>39.770000000000003</v>
      </c>
      <c r="N28" s="6">
        <v>30302010</v>
      </c>
      <c r="O28" s="6">
        <f>_xll.BDP($A28,"CHG_NET_YTD",$A$1,$A$2)</f>
        <v>-0.36999939999999998</v>
      </c>
      <c r="P28" s="6">
        <v>11.098804473876999</v>
      </c>
      <c r="Q28" s="6">
        <f>_xll.BDP($A28,"EQY_DVD_YLD_IND",$A$1,$A$2)</f>
        <v>1.5086749405125921</v>
      </c>
      <c r="R28" s="4">
        <f t="shared" si="0"/>
        <v>8.3731417503673564E-2</v>
      </c>
    </row>
    <row r="29" spans="1:18" s="4" customFormat="1" ht="12.75">
      <c r="A29" s="7" t="s">
        <v>77</v>
      </c>
      <c r="B29" s="7" t="s">
        <v>78</v>
      </c>
      <c r="C29" s="7" t="s">
        <v>72</v>
      </c>
      <c r="D29" s="6">
        <v>8</v>
      </c>
      <c r="E29" s="6">
        <v>2</v>
      </c>
      <c r="F29" s="6">
        <v>0</v>
      </c>
      <c r="G29" s="6">
        <f>_xll.BDP($A29,"PX_YEST_CLOSE",$A$1,$A$2)</f>
        <v>126.44</v>
      </c>
      <c r="H29" s="6">
        <v>149.39999389648401</v>
      </c>
      <c r="I29" s="6">
        <v>2.0088579654693599</v>
      </c>
      <c r="J29" s="6">
        <v>2.0090000629425</v>
      </c>
      <c r="K29" s="7" t="s">
        <v>25</v>
      </c>
      <c r="L29" s="6">
        <v>0.63499999046325695</v>
      </c>
      <c r="M29" s="6">
        <f>_xll.BDP($A29,"PX_LAST",$A$1,$A$2)</f>
        <v>125.15</v>
      </c>
      <c r="N29" s="6">
        <v>30202030</v>
      </c>
      <c r="O29" s="6">
        <f>_xll.BDP($A29,"CHG_NET_YTD",$A$1,$A$2)</f>
        <v>-1.2900020000000001</v>
      </c>
      <c r="P29" s="6">
        <v>25.523675918579102</v>
      </c>
      <c r="Q29" s="6">
        <f>_xll.BDP($A29,"EQY_DVD_YLD_IND",$A$1,$A$2)</f>
        <v>2.0295644920919114</v>
      </c>
      <c r="R29" s="4">
        <f t="shared" si="0"/>
        <v>0.19376743025556531</v>
      </c>
    </row>
    <row r="30" spans="1:18" s="4" customFormat="1" ht="12.75">
      <c r="A30" s="7" t="s">
        <v>79</v>
      </c>
      <c r="B30" s="7" t="s">
        <v>80</v>
      </c>
      <c r="C30" s="7" t="s">
        <v>72</v>
      </c>
      <c r="D30" s="6">
        <v>3</v>
      </c>
      <c r="E30" s="6">
        <v>7</v>
      </c>
      <c r="F30" s="6">
        <v>2</v>
      </c>
      <c r="G30" s="6">
        <f>_xll.BDP($A30,"PX_YEST_CLOSE",$A$1,$A$2)</f>
        <v>67.319999999999993</v>
      </c>
      <c r="H30" s="6">
        <v>67.908996582031193</v>
      </c>
      <c r="I30" s="6">
        <v>1.4854426383972199</v>
      </c>
      <c r="J30" s="6">
        <v>1.60699999332428</v>
      </c>
      <c r="K30" s="7" t="s">
        <v>25</v>
      </c>
      <c r="L30" s="6">
        <v>0.25</v>
      </c>
      <c r="M30" s="6">
        <f>_xll.BDP($A30,"PX_LAST",$A$1,$A$2)</f>
        <v>67.040000000000006</v>
      </c>
      <c r="N30" s="6">
        <v>30101030</v>
      </c>
      <c r="O30" s="6">
        <f>_xll.BDP($A30,"CHG_NET_YTD",$A$1,$A$2)</f>
        <v>-0.27999970000000002</v>
      </c>
      <c r="P30" s="6">
        <v>18.5211277008057</v>
      </c>
      <c r="Q30" s="6">
        <f>_xll.BDP($A30,"EQY_DVD_YLD_IND",$A$1,$A$2)</f>
        <v>1.4916467780429594</v>
      </c>
      <c r="R30" s="4">
        <f t="shared" si="0"/>
        <v>1.2962359517171642E-2</v>
      </c>
    </row>
    <row r="31" spans="1:18" s="4" customFormat="1" ht="12.75">
      <c r="A31" s="7" t="s">
        <v>81</v>
      </c>
      <c r="B31" s="7" t="s">
        <v>82</v>
      </c>
      <c r="C31" s="7" t="s">
        <v>72</v>
      </c>
      <c r="D31" s="6">
        <v>5</v>
      </c>
      <c r="E31" s="6">
        <v>2</v>
      </c>
      <c r="F31" s="6">
        <v>0</v>
      </c>
      <c r="G31" s="6">
        <f>_xll.BDP($A31,"PX_YEST_CLOSE",$A$1,$A$2)</f>
        <v>146.66</v>
      </c>
      <c r="H31" s="6">
        <v>155.33299255371099</v>
      </c>
      <c r="I31" s="6">
        <v>1.6364381313323999</v>
      </c>
      <c r="J31" s="6">
        <v>1.567999958992</v>
      </c>
      <c r="K31" s="7" t="s">
        <v>25</v>
      </c>
      <c r="L31" s="6">
        <v>0.60000002384185802</v>
      </c>
      <c r="M31" s="6">
        <f>_xll.BDP($A31,"PX_LAST",$A$1,$A$2)</f>
        <v>145.03</v>
      </c>
      <c r="N31" s="6">
        <v>30101030</v>
      </c>
      <c r="O31" s="6">
        <f>_xll.BDP($A31,"CHG_NET_YTD",$A$1,$A$2)</f>
        <v>-1.630004</v>
      </c>
      <c r="P31" s="6">
        <v>54.249053955078097</v>
      </c>
      <c r="Q31" s="6">
        <f>_xll.BDP($A31,"EQY_DVD_YLD_IND",$A$1,$A$2)</f>
        <v>1.6548301009221758</v>
      </c>
      <c r="R31" s="4">
        <f t="shared" si="0"/>
        <v>7.1040423041515505E-2</v>
      </c>
    </row>
    <row r="32" spans="1:18" s="4" customFormat="1" ht="12.75">
      <c r="A32" s="7" t="s">
        <v>83</v>
      </c>
      <c r="B32" s="7" t="s">
        <v>84</v>
      </c>
      <c r="C32" s="7" t="s">
        <v>72</v>
      </c>
      <c r="D32" s="6">
        <v>12</v>
      </c>
      <c r="E32" s="6">
        <v>3</v>
      </c>
      <c r="F32" s="6">
        <v>0</v>
      </c>
      <c r="G32" s="6">
        <f>_xll.BDP($A32,"PX_YEST_CLOSE",$A$1,$A$2)</f>
        <v>53</v>
      </c>
      <c r="H32" s="6">
        <v>56.785999298095703</v>
      </c>
      <c r="I32" s="6">
        <v>0.83018869161605802</v>
      </c>
      <c r="J32" s="6">
        <v>0.84090000391006503</v>
      </c>
      <c r="K32" s="7" t="s">
        <v>25</v>
      </c>
      <c r="L32" s="6">
        <v>0.13879249924793799</v>
      </c>
      <c r="M32" s="6">
        <f>_xll.BDP($A32,"PX_LAST",$A$1,$A$2)</f>
        <v>52.11</v>
      </c>
      <c r="N32" s="6">
        <v>30101030</v>
      </c>
      <c r="O32" s="6">
        <f>_xll.BDP($A32,"CHG_NET_YTD",$A$1,$A$2)</f>
        <v>-0.89</v>
      </c>
      <c r="P32" s="6">
        <v>21.8390808105469</v>
      </c>
      <c r="Q32" s="6">
        <f>_xll.BDP($A32,"EQY_DVD_YLD_IND",$A$1,$A$2)</f>
        <v>0.84436767917062794</v>
      </c>
      <c r="R32" s="4">
        <f t="shared" si="0"/>
        <v>8.973324310296879E-2</v>
      </c>
    </row>
    <row r="33" spans="1:18" s="4" customFormat="1" ht="12.75">
      <c r="A33" s="7" t="s">
        <v>85</v>
      </c>
      <c r="B33" s="7" t="s">
        <v>86</v>
      </c>
      <c r="C33" s="7" t="s">
        <v>72</v>
      </c>
      <c r="D33" s="6">
        <v>7</v>
      </c>
      <c r="E33" s="6">
        <v>4</v>
      </c>
      <c r="F33" s="6">
        <v>1</v>
      </c>
      <c r="G33" s="6">
        <f>_xll.BDP($A33,"PX_YEST_CLOSE",$A$1,$A$2)</f>
        <v>103.64</v>
      </c>
      <c r="H33" s="6">
        <v>104.63600158691401</v>
      </c>
      <c r="I33" s="6">
        <v>1.4087225198745701</v>
      </c>
      <c r="J33" s="6">
        <v>1.3559999465942401</v>
      </c>
      <c r="K33" s="7" t="s">
        <v>25</v>
      </c>
      <c r="L33" s="6">
        <v>0.365000009536743</v>
      </c>
      <c r="M33" s="6">
        <f>_xll.BDP($A33,"PX_LAST",$A$1,$A$2)</f>
        <v>102.73</v>
      </c>
      <c r="N33" s="6">
        <v>30101030</v>
      </c>
      <c r="O33" s="6">
        <f>_xll.BDP($A33,"CHG_NET_YTD",$A$1,$A$2)</f>
        <v>-0.90999940000000001</v>
      </c>
      <c r="P33" s="6">
        <v>65.005569458007798</v>
      </c>
      <c r="Q33" s="6">
        <f>_xll.BDP($A33,"EQY_DVD_YLD_IND",$A$1,$A$2)</f>
        <v>1.4212012441808359</v>
      </c>
      <c r="R33" s="4">
        <f t="shared" si="0"/>
        <v>1.8553505177786447E-2</v>
      </c>
    </row>
    <row r="34" spans="1:18" s="4" customFormat="1" ht="12.75">
      <c r="A34" s="7" t="s">
        <v>87</v>
      </c>
      <c r="B34" s="7" t="s">
        <v>88</v>
      </c>
      <c r="C34" s="7" t="s">
        <v>72</v>
      </c>
      <c r="D34" s="6">
        <v>7</v>
      </c>
      <c r="E34" s="6">
        <v>0</v>
      </c>
      <c r="F34" s="6">
        <v>0</v>
      </c>
      <c r="G34" s="6">
        <f>_xll.BDP($A34,"PX_YEST_CLOSE",$A$1,$A$2)</f>
        <v>29.26</v>
      </c>
      <c r="H34" s="6">
        <v>41.5</v>
      </c>
      <c r="I34" s="6">
        <v>2.4606974124908501</v>
      </c>
      <c r="J34" s="6">
        <v>2.4609999656677299</v>
      </c>
      <c r="K34" s="7" t="s">
        <v>25</v>
      </c>
      <c r="L34" s="6">
        <v>0.18000000715255701</v>
      </c>
      <c r="M34" s="6">
        <f>_xll.BDP($A34,"PX_LAST",$A$1,$A$2)</f>
        <v>29.25</v>
      </c>
      <c r="N34" s="6">
        <v>30202030</v>
      </c>
      <c r="O34" s="6">
        <f>_xll.BDP($A34,"CHG_NET_YTD",$A$1,$A$2)</f>
        <v>-1.0000230000000001E-2</v>
      </c>
      <c r="P34" s="6">
        <v>3.6853327751159699</v>
      </c>
      <c r="Q34" s="6">
        <f>_xll.BDP($A34,"EQY_DVD_YLD_IND",$A$1,$A$2)</f>
        <v>2.4615385593512116</v>
      </c>
      <c r="R34" s="4">
        <f t="shared" si="0"/>
        <v>0.41880341880341881</v>
      </c>
    </row>
    <row r="35" spans="1:18" s="4" customFormat="1" ht="12.75">
      <c r="A35" s="7" t="s">
        <v>89</v>
      </c>
      <c r="B35" s="7" t="s">
        <v>90</v>
      </c>
      <c r="C35" s="7" t="s">
        <v>72</v>
      </c>
      <c r="D35" s="6">
        <v>6</v>
      </c>
      <c r="E35" s="6">
        <v>3</v>
      </c>
      <c r="F35" s="6">
        <v>0</v>
      </c>
      <c r="G35" s="6">
        <f>_xll.BDP($A35,"PX_YEST_CLOSE",$A$1,$A$2)</f>
        <v>28.5</v>
      </c>
      <c r="H35" s="6">
        <v>36.277999877929702</v>
      </c>
      <c r="I35" s="6">
        <v>2.5263159275054901</v>
      </c>
      <c r="J35" s="6">
        <v>2.53999996185303</v>
      </c>
      <c r="K35" s="7" t="s">
        <v>25</v>
      </c>
      <c r="L35" s="6">
        <v>0.18000000715255701</v>
      </c>
      <c r="M35" s="6">
        <f>_xll.BDP($A35,"PX_LAST",$A$1,$A$2)</f>
        <v>28.98</v>
      </c>
      <c r="N35" s="6">
        <v>30202030</v>
      </c>
      <c r="O35" s="6">
        <f>_xll.BDP($A35,"CHG_NET_YTD",$A$1,$A$2)</f>
        <v>0.48</v>
      </c>
      <c r="P35" s="6">
        <v>-20.011228561401399</v>
      </c>
      <c r="Q35" s="6">
        <f>_xll.BDP($A35,"EQY_DVD_YLD_IND",$A$1,$A$2)</f>
        <v>2.4844721484134902</v>
      </c>
      <c r="R35" s="4">
        <f t="shared" si="0"/>
        <v>0.25182884326879579</v>
      </c>
    </row>
    <row r="36" spans="1:18" s="4" customFormat="1" ht="12.75">
      <c r="A36" s="7" t="s">
        <v>91</v>
      </c>
      <c r="B36" s="7" t="s">
        <v>92</v>
      </c>
      <c r="C36" s="7" t="s">
        <v>72</v>
      </c>
      <c r="D36" s="6">
        <v>10</v>
      </c>
      <c r="E36" s="6">
        <v>2</v>
      </c>
      <c r="F36" s="6">
        <v>0</v>
      </c>
      <c r="G36" s="6">
        <f>_xll.BDP($A36,"PX_YEST_CLOSE",$A$1,$A$2)</f>
        <v>22.32</v>
      </c>
      <c r="H36" s="6">
        <v>27.056999206543001</v>
      </c>
      <c r="I36" s="6">
        <v>1.3651612997055</v>
      </c>
      <c r="J36" s="6">
        <v>1.3689999580383301</v>
      </c>
      <c r="K36" s="7" t="s">
        <v>25</v>
      </c>
      <c r="L36" s="6">
        <v>7.5619106002089001E-2</v>
      </c>
      <c r="M36" s="6">
        <f>_xll.BDP($A36,"PX_LAST",$A$1,$A$2)</f>
        <v>22.4</v>
      </c>
      <c r="N36" s="6">
        <v>30201030</v>
      </c>
      <c r="O36" s="6">
        <f>_xll.BDP($A36,"CHG_NET_YTD",$A$1,$A$2)</f>
        <v>8.0000310000000005E-2</v>
      </c>
      <c r="P36" s="6">
        <v>11.823651313781699</v>
      </c>
      <c r="Q36" s="6">
        <f>_xll.BDP($A36,"EQY_DVD_YLD_IND",$A$1,$A$2)</f>
        <v>1.3602857611009054</v>
      </c>
      <c r="R36" s="4">
        <f t="shared" si="0"/>
        <v>0.20790175029209831</v>
      </c>
    </row>
    <row r="37" spans="1:18" s="4" customFormat="1" ht="12.75">
      <c r="A37" s="7" t="s">
        <v>93</v>
      </c>
      <c r="B37" s="7" t="s">
        <v>94</v>
      </c>
      <c r="C37" s="7" t="s">
        <v>95</v>
      </c>
      <c r="D37" s="6">
        <v>17</v>
      </c>
      <c r="E37" s="6">
        <v>0</v>
      </c>
      <c r="F37" s="6">
        <v>0</v>
      </c>
      <c r="G37" s="6">
        <f>_xll.BDP($A37,"PX_YEST_CLOSE",$A$1,$A$2)</f>
        <v>11.5</v>
      </c>
      <c r="H37" s="6">
        <v>18.073999404907202</v>
      </c>
      <c r="I37" s="6">
        <v>3.47826099395752</v>
      </c>
      <c r="J37" s="6">
        <v>2.3039999008178702</v>
      </c>
      <c r="K37" s="7" t="s">
        <v>25</v>
      </c>
      <c r="L37" s="6">
        <v>6.5999999642372006E-2</v>
      </c>
      <c r="M37" s="6">
        <f>_xll.BDP($A37,"PX_LAST",$A$1,$A$2)</f>
        <v>11.94</v>
      </c>
      <c r="N37" s="6">
        <v>10102020</v>
      </c>
      <c r="O37" s="6">
        <f>_xll.BDP($A37,"CHG_NET_YTD",$A$1,$A$2)</f>
        <v>0.44</v>
      </c>
      <c r="P37" s="6">
        <v>91.666664123535199</v>
      </c>
      <c r="Q37" s="6">
        <f>_xll.BDP($A37,"EQY_DVD_YLD_IND",$A$1,$A$2)</f>
        <v>3.3500838020139403</v>
      </c>
      <c r="R37" s="4">
        <f t="shared" si="0"/>
        <v>0.51373529354331682</v>
      </c>
    </row>
    <row r="38" spans="1:18" s="4" customFormat="1" ht="12.75">
      <c r="A38" s="7" t="s">
        <v>96</v>
      </c>
      <c r="B38" s="7" t="s">
        <v>97</v>
      </c>
      <c r="C38" s="7" t="s">
        <v>95</v>
      </c>
      <c r="D38" s="6">
        <v>12</v>
      </c>
      <c r="E38" s="6">
        <v>2</v>
      </c>
      <c r="F38" s="6">
        <v>1</v>
      </c>
      <c r="G38" s="6">
        <f>_xll.BDP($A38,"PX_YEST_CLOSE",$A$1,$A$2)</f>
        <v>6.75</v>
      </c>
      <c r="H38" s="6">
        <v>9.3330001831054705</v>
      </c>
      <c r="I38" s="6">
        <v>2.6666667461395299</v>
      </c>
      <c r="J38" s="6">
        <v>0.68150001764297496</v>
      </c>
      <c r="K38" s="7" t="s">
        <v>25</v>
      </c>
      <c r="L38" s="6">
        <v>3.2499998807907E-2</v>
      </c>
      <c r="M38" s="6">
        <f>_xll.BDP($A38,"PX_LAST",$A$1,$A$2)</f>
        <v>7.2</v>
      </c>
      <c r="N38" s="6">
        <v>10102020</v>
      </c>
      <c r="O38" s="6">
        <f>_xll.BDP($A38,"CHG_NET_YTD",$A$1,$A$2)</f>
        <v>0.45</v>
      </c>
      <c r="P38" s="6">
        <v>127.27272796630901</v>
      </c>
      <c r="Q38" s="6">
        <f>_xll.BDP($A38,"EQY_DVD_YLD_IND",$A$1,$A$2)</f>
        <v>2.5000000993410745</v>
      </c>
      <c r="R38" s="4">
        <f t="shared" si="0"/>
        <v>0.29625002543131534</v>
      </c>
    </row>
    <row r="39" spans="1:18" s="4" customFormat="1" ht="12.75">
      <c r="A39" s="7" t="s">
        <v>98</v>
      </c>
      <c r="B39" s="7" t="s">
        <v>99</v>
      </c>
      <c r="C39" s="7" t="s">
        <v>95</v>
      </c>
      <c r="D39" s="6">
        <v>14</v>
      </c>
      <c r="E39" s="6">
        <v>1</v>
      </c>
      <c r="F39" s="6">
        <v>0</v>
      </c>
      <c r="G39" s="6">
        <f>_xll.BDP($A39,"PX_YEST_CLOSE",$A$1,$A$2)</f>
        <v>7.49</v>
      </c>
      <c r="H39" s="6">
        <v>10.949999809265099</v>
      </c>
      <c r="I39" s="6">
        <v>3.6048066616058301</v>
      </c>
      <c r="J39" s="6">
        <v>3.8450000286102299</v>
      </c>
      <c r="K39" s="7" t="s">
        <v>30</v>
      </c>
      <c r="L39" s="6">
        <v>5.0000000745057997E-2</v>
      </c>
      <c r="M39" s="6">
        <f>_xll.BDP($A39,"PX_LAST",$A$1,$A$2)</f>
        <v>7.72</v>
      </c>
      <c r="N39" s="6">
        <v>10102020</v>
      </c>
      <c r="O39" s="6">
        <f>_xll.BDP($A39,"CHG_NET_YTD",$A$1,$A$2)</f>
        <v>0.23000019999999999</v>
      </c>
      <c r="P39" s="6">
        <v>54.115219116210902</v>
      </c>
      <c r="Q39" s="6">
        <f>_xll.BDP($A39,"EQY_DVD_YLD_IND",$A$1,$A$2)</f>
        <v>3.4974094653994308</v>
      </c>
      <c r="R39" s="4">
        <f t="shared" si="0"/>
        <v>0.41839375767682641</v>
      </c>
    </row>
    <row r="40" spans="1:18" s="4" customFormat="1" ht="12.75">
      <c r="A40" s="7" t="s">
        <v>100</v>
      </c>
      <c r="B40" s="7" t="s">
        <v>101</v>
      </c>
      <c r="C40" s="7" t="s">
        <v>95</v>
      </c>
      <c r="D40" s="6">
        <v>3</v>
      </c>
      <c r="E40" s="6">
        <v>9</v>
      </c>
      <c r="F40" s="6">
        <v>0</v>
      </c>
      <c r="G40" s="6">
        <f>_xll.BDP($A40,"PX_YEST_CLOSE",$A$1,$A$2)</f>
        <v>3.91</v>
      </c>
      <c r="H40" s="6">
        <v>4.7919998168945304</v>
      </c>
      <c r="I40" s="6"/>
      <c r="J40" s="6">
        <v>0</v>
      </c>
      <c r="K40" s="7" t="s">
        <v>102</v>
      </c>
      <c r="L40" s="6">
        <v>0</v>
      </c>
      <c r="M40" s="6">
        <f>_xll.BDP($A40,"PX_LAST",$A$1,$A$2)</f>
        <v>3.99</v>
      </c>
      <c r="N40" s="6">
        <v>10102020</v>
      </c>
      <c r="O40" s="6">
        <f>_xll.BDP($A40,"CHG_NET_YTD",$A$1,$A$2)</f>
        <v>7.9999909999999994E-2</v>
      </c>
      <c r="P40" s="6">
        <v>466.66668701171898</v>
      </c>
      <c r="Q40" s="6" t="str">
        <f>_xll.BDP($A40,"EQY_DVD_YLD_IND",$A$1,$A$2)</f>
        <v>#N/A N/A</v>
      </c>
      <c r="R40" s="4">
        <f t="shared" si="0"/>
        <v>0.20100246037456895</v>
      </c>
    </row>
    <row r="41" spans="1:18" s="4" customFormat="1" ht="12.75">
      <c r="A41" s="7" t="s">
        <v>103</v>
      </c>
      <c r="B41" s="7" t="s">
        <v>104</v>
      </c>
      <c r="C41" s="7" t="s">
        <v>95</v>
      </c>
      <c r="D41" s="6">
        <v>15</v>
      </c>
      <c r="E41" s="6">
        <v>1</v>
      </c>
      <c r="F41" s="6">
        <v>0</v>
      </c>
      <c r="G41" s="6">
        <f>_xll.BDP($A41,"PX_YEST_CLOSE",$A$1,$A$2)</f>
        <v>6.46</v>
      </c>
      <c r="H41" s="6">
        <v>9.6590003967285192</v>
      </c>
      <c r="I41" s="6">
        <v>0.61919504404068004</v>
      </c>
      <c r="J41" s="6">
        <v>0.38699999451637301</v>
      </c>
      <c r="K41" s="7" t="s">
        <v>25</v>
      </c>
      <c r="L41" s="6">
        <v>4.9999998882409996E-3</v>
      </c>
      <c r="M41" s="6">
        <f>_xll.BDP($A41,"PX_LAST",$A$1,$A$2)</f>
        <v>6.45</v>
      </c>
      <c r="N41" s="6">
        <v>10102020</v>
      </c>
      <c r="O41" s="6">
        <f>_xll.BDP($A41,"CHG_NET_YTD",$A$1,$A$2)</f>
        <v>-1.000004E-2</v>
      </c>
      <c r="P41" s="6">
        <v>264.97177124023398</v>
      </c>
      <c r="Q41" s="6">
        <f>_xll.BDP($A41,"EQY_DVD_YLD_IND",$A$1,$A$2)</f>
        <v>0.62015502489814456</v>
      </c>
      <c r="R41" s="4">
        <f t="shared" si="0"/>
        <v>0.49751944135325876</v>
      </c>
    </row>
    <row r="42" spans="1:18" s="4" customFormat="1" ht="12.75">
      <c r="A42" s="7" t="s">
        <v>105</v>
      </c>
      <c r="B42" s="7" t="s">
        <v>106</v>
      </c>
      <c r="C42" s="7" t="s">
        <v>95</v>
      </c>
      <c r="D42" s="6">
        <v>8</v>
      </c>
      <c r="E42" s="6">
        <v>12</v>
      </c>
      <c r="F42" s="6">
        <v>0</v>
      </c>
      <c r="G42" s="6">
        <f>_xll.BDP($A42,"PX_YEST_CLOSE",$A$1,$A$2)</f>
        <v>38.369999999999997</v>
      </c>
      <c r="H42" s="6">
        <v>43.658000946044901</v>
      </c>
      <c r="I42" s="6">
        <v>6.5676307678222701</v>
      </c>
      <c r="J42" s="6">
        <v>6.5729999542236301</v>
      </c>
      <c r="K42" s="7" t="s">
        <v>30</v>
      </c>
      <c r="L42" s="6">
        <v>0.62999999523162797</v>
      </c>
      <c r="M42" s="6">
        <f>_xll.BDP($A42,"PX_LAST",$A$1,$A$2)</f>
        <v>38.65</v>
      </c>
      <c r="N42" s="6">
        <v>10102040</v>
      </c>
      <c r="O42" s="6">
        <f>_xll.BDP($A42,"CHG_NET_YTD",$A$1,$A$2)</f>
        <v>0.2800011</v>
      </c>
      <c r="P42" s="6">
        <v>27.4750785827637</v>
      </c>
      <c r="Q42" s="6">
        <f>_xll.BDP($A42,"EQY_DVD_YLD_IND",$A$1,$A$2)</f>
        <v>6.5200516970931792</v>
      </c>
      <c r="R42" s="4">
        <f t="shared" si="0"/>
        <v>0.12957311632716434</v>
      </c>
    </row>
    <row r="43" spans="1:18" s="4" customFormat="1" ht="12.75">
      <c r="A43" s="7" t="s">
        <v>107</v>
      </c>
      <c r="B43" s="7" t="s">
        <v>108</v>
      </c>
      <c r="C43" s="7" t="s">
        <v>95</v>
      </c>
      <c r="D43" s="6">
        <v>7</v>
      </c>
      <c r="E43" s="6">
        <v>7</v>
      </c>
      <c r="F43" s="6">
        <v>2</v>
      </c>
      <c r="G43" s="6">
        <f>_xll.BDP($A43,"PX_YEST_CLOSE",$A$1,$A$2)</f>
        <v>15.9</v>
      </c>
      <c r="H43" s="6">
        <v>16.75</v>
      </c>
      <c r="I43" s="6"/>
      <c r="J43" s="6">
        <v>0</v>
      </c>
      <c r="K43" s="7" t="s">
        <v>102</v>
      </c>
      <c r="L43" s="6">
        <v>0</v>
      </c>
      <c r="M43" s="6">
        <f>_xll.BDP($A43,"PX_LAST",$A$1,$A$2)</f>
        <v>16.03</v>
      </c>
      <c r="N43" s="6">
        <v>10102020</v>
      </c>
      <c r="O43" s="6">
        <f>_xll.BDP($A43,"CHG_NET_YTD",$A$1,$A$2)</f>
        <v>0.13000039999999999</v>
      </c>
      <c r="P43" s="6">
        <v>179.92958068847699</v>
      </c>
      <c r="Q43" s="6" t="str">
        <f>_xll.BDP($A43,"EQY_DVD_YLD_IND",$A$1,$A$2)</f>
        <v>#N/A N/A</v>
      </c>
      <c r="R43" s="4">
        <f t="shared" si="0"/>
        <v>4.4915782907049208E-2</v>
      </c>
    </row>
    <row r="44" spans="1:18" s="4" customFormat="1" ht="12.75">
      <c r="A44" s="7" t="s">
        <v>109</v>
      </c>
      <c r="B44" s="7" t="s">
        <v>110</v>
      </c>
      <c r="C44" s="7" t="s">
        <v>95</v>
      </c>
      <c r="D44" s="6">
        <v>15</v>
      </c>
      <c r="E44" s="6">
        <v>0</v>
      </c>
      <c r="F44" s="6">
        <v>0</v>
      </c>
      <c r="G44" s="6">
        <f>_xll.BDP($A44,"PX_YEST_CLOSE",$A$1,$A$2)</f>
        <v>34.770000000000003</v>
      </c>
      <c r="H44" s="6">
        <v>50.929000854492202</v>
      </c>
      <c r="I44" s="6">
        <v>3.55133724212646</v>
      </c>
      <c r="J44" s="6">
        <v>3.5460000038146999</v>
      </c>
      <c r="K44" s="7" t="s">
        <v>30</v>
      </c>
      <c r="L44" s="6">
        <v>0.30869999527931202</v>
      </c>
      <c r="M44" s="6">
        <f>_xll.BDP($A44,"PX_LAST",$A$1,$A$2)</f>
        <v>35.39</v>
      </c>
      <c r="N44" s="6">
        <v>10102030</v>
      </c>
      <c r="O44" s="6">
        <f>_xll.BDP($A44,"CHG_NET_YTD",$A$1,$A$2)</f>
        <v>0.61999950000000004</v>
      </c>
      <c r="P44" s="6">
        <v>-13.9143323898315</v>
      </c>
      <c r="Q44" s="6">
        <f>_xll.BDP($A44,"EQY_DVD_YLD_IND",$A$1,$A$2)</f>
        <v>3.4891211673276308</v>
      </c>
      <c r="R44" s="4">
        <f t="shared" si="0"/>
        <v>0.4390788599743487</v>
      </c>
    </row>
    <row r="45" spans="1:18" s="4" customFormat="1" ht="12.75">
      <c r="A45" s="7" t="s">
        <v>111</v>
      </c>
      <c r="B45" s="7" t="s">
        <v>112</v>
      </c>
      <c r="C45" s="7" t="s">
        <v>95</v>
      </c>
      <c r="D45" s="6">
        <v>6</v>
      </c>
      <c r="E45" s="6">
        <v>2</v>
      </c>
      <c r="F45" s="6">
        <v>0</v>
      </c>
      <c r="G45" s="6">
        <f>_xll.BDP($A45,"PX_YEST_CLOSE",$A$1,$A$2)</f>
        <v>1.74</v>
      </c>
      <c r="H45" s="6">
        <v>3.1329998970031698</v>
      </c>
      <c r="I45" s="6"/>
      <c r="J45" s="6">
        <v>0</v>
      </c>
      <c r="K45" s="7" t="s">
        <v>46</v>
      </c>
      <c r="L45" s="6">
        <v>0</v>
      </c>
      <c r="M45" s="6">
        <f>_xll.BDP($A45,"PX_LAST",$A$1,$A$2)</f>
        <v>1.88</v>
      </c>
      <c r="N45" s="6">
        <v>10102050</v>
      </c>
      <c r="O45" s="6">
        <f>_xll.BDP($A45,"CHG_NET_YTD",$A$1,$A$2)</f>
        <v>0.14000000000000001</v>
      </c>
      <c r="P45" s="6">
        <v>107.142868041992</v>
      </c>
      <c r="Q45" s="6" t="str">
        <f>_xll.BDP($A45,"EQY_DVD_YLD_IND",$A$1,$A$2)</f>
        <v>#N/A N/A</v>
      </c>
      <c r="R45" s="4">
        <f t="shared" si="0"/>
        <v>0.66648930691657982</v>
      </c>
    </row>
    <row r="46" spans="1:18" s="4" customFormat="1" ht="12.75">
      <c r="A46" s="7" t="s">
        <v>113</v>
      </c>
      <c r="B46" s="7" t="s">
        <v>114</v>
      </c>
      <c r="C46" s="7" t="s">
        <v>95</v>
      </c>
      <c r="D46" s="6">
        <v>11</v>
      </c>
      <c r="E46" s="6">
        <v>11</v>
      </c>
      <c r="F46" s="6">
        <v>1</v>
      </c>
      <c r="G46" s="6">
        <f>_xll.BDP($A46,"PX_YEST_CLOSE",$A$1,$A$2)</f>
        <v>58.83</v>
      </c>
      <c r="H46" s="6">
        <v>67.182998657226605</v>
      </c>
      <c r="I46" s="6">
        <v>5.9153494834899902</v>
      </c>
      <c r="J46" s="6">
        <v>5.91499996185303</v>
      </c>
      <c r="K46" s="7" t="s">
        <v>25</v>
      </c>
      <c r="L46" s="6">
        <v>0.87000000476837203</v>
      </c>
      <c r="M46" s="6">
        <f>_xll.BDP($A46,"PX_LAST",$A$1,$A$2)</f>
        <v>59.73</v>
      </c>
      <c r="N46" s="6">
        <v>10102040</v>
      </c>
      <c r="O46" s="6">
        <f>_xll.BDP($A46,"CHG_NET_YTD",$A$1,$A$2)</f>
        <v>0.89999819999999997</v>
      </c>
      <c r="P46" s="6">
        <v>13.6811628341675</v>
      </c>
      <c r="Q46" s="6">
        <f>_xll.BDP($A46,"EQY_DVD_YLD_IND",$A$1,$A$2)</f>
        <v>5.8262180128469554</v>
      </c>
      <c r="R46" s="4">
        <f t="shared" si="0"/>
        <v>0.1247781459438575</v>
      </c>
    </row>
    <row r="47" spans="1:18" s="4" customFormat="1" ht="12.75">
      <c r="A47" s="7" t="s">
        <v>115</v>
      </c>
      <c r="B47" s="7" t="s">
        <v>116</v>
      </c>
      <c r="C47" s="7" t="s">
        <v>95</v>
      </c>
      <c r="D47" s="6">
        <v>7</v>
      </c>
      <c r="E47" s="6">
        <v>3</v>
      </c>
      <c r="F47" s="6">
        <v>0</v>
      </c>
      <c r="G47" s="6">
        <f>_xll.BDP($A47,"PX_YEST_CLOSE",$A$1,$A$2)</f>
        <v>24.59</v>
      </c>
      <c r="H47" s="6">
        <v>28.899999618530298</v>
      </c>
      <c r="I47" s="6">
        <v>2.9280195236206099</v>
      </c>
      <c r="J47" s="6">
        <v>0.81330001354217496</v>
      </c>
      <c r="K47" s="7" t="s">
        <v>30</v>
      </c>
      <c r="L47" s="6">
        <v>0</v>
      </c>
      <c r="M47" s="6">
        <f>_xll.BDP($A47,"PX_LAST",$A$1,$A$2)</f>
        <v>24.96</v>
      </c>
      <c r="N47" s="6">
        <v>10102020</v>
      </c>
      <c r="O47" s="6">
        <f>_xll.BDP($A47,"CHG_NET_YTD",$A$1,$A$2)</f>
        <v>0.36999979999999999</v>
      </c>
      <c r="P47" s="6">
        <v>391.79998779296898</v>
      </c>
      <c r="Q47" s="6">
        <f>_xll.BDP($A47,"EQY_DVD_YLD_IND",$A$1,$A$2)</f>
        <v>2.8846154992397013</v>
      </c>
      <c r="R47" s="4">
        <f t="shared" si="0"/>
        <v>0.15785254881932281</v>
      </c>
    </row>
    <row r="48" spans="1:18" s="4" customFormat="1" ht="12.75">
      <c r="A48" s="7" t="s">
        <v>117</v>
      </c>
      <c r="B48" s="7" t="s">
        <v>118</v>
      </c>
      <c r="C48" s="7" t="s">
        <v>95</v>
      </c>
      <c r="D48" s="6">
        <v>8</v>
      </c>
      <c r="E48" s="6">
        <v>7</v>
      </c>
      <c r="F48" s="6">
        <v>0</v>
      </c>
      <c r="G48" s="6">
        <f>_xll.BDP($A48,"PX_YEST_CLOSE",$A$1,$A$2)</f>
        <v>13.63</v>
      </c>
      <c r="H48" s="6">
        <v>19.117000579833999</v>
      </c>
      <c r="I48" s="6">
        <v>2.6412327289581299</v>
      </c>
      <c r="J48" s="6">
        <v>2.28200006484985</v>
      </c>
      <c r="K48" s="7" t="s">
        <v>25</v>
      </c>
      <c r="L48" s="6">
        <v>9.0000003576279006E-2</v>
      </c>
      <c r="M48" s="6">
        <f>_xll.BDP($A48,"PX_LAST",$A$1,$A$2)</f>
        <v>13.98</v>
      </c>
      <c r="N48" s="6">
        <v>10102020</v>
      </c>
      <c r="O48" s="6">
        <f>_xll.BDP($A48,"CHG_NET_YTD",$A$1,$A$2)</f>
        <v>0.34999989999999997</v>
      </c>
      <c r="P48" s="6">
        <v>35.084239959716797</v>
      </c>
      <c r="Q48" s="6">
        <f>_xll.BDP($A48,"EQY_DVD_YLD_IND",$A$1,$A$2)</f>
        <v>2.5751073984629094</v>
      </c>
      <c r="R48" s="4">
        <f t="shared" si="0"/>
        <v>0.36745354648311862</v>
      </c>
    </row>
    <row r="49" spans="1:18" s="4" customFormat="1" ht="12.75">
      <c r="A49" s="7" t="s">
        <v>119</v>
      </c>
      <c r="B49" s="7" t="s">
        <v>120</v>
      </c>
      <c r="C49" s="7" t="s">
        <v>95</v>
      </c>
      <c r="D49" s="6">
        <v>16</v>
      </c>
      <c r="E49" s="6">
        <v>0</v>
      </c>
      <c r="F49" s="6">
        <v>0</v>
      </c>
      <c r="G49" s="6">
        <f>_xll.BDP($A49,"PX_YEST_CLOSE",$A$1,$A$2)</f>
        <v>17.850000000000001</v>
      </c>
      <c r="H49" s="6">
        <v>23.327999114990199</v>
      </c>
      <c r="I49" s="6">
        <v>5.3781509399414098</v>
      </c>
      <c r="J49" s="6">
        <v>4.7729997634887704</v>
      </c>
      <c r="K49" s="7" t="s">
        <v>25</v>
      </c>
      <c r="L49" s="6">
        <v>0.20000000298023199</v>
      </c>
      <c r="M49" s="6">
        <f>_xll.BDP($A49,"PX_LAST",$A$1,$A$2)</f>
        <v>18.25</v>
      </c>
      <c r="N49" s="6">
        <v>10102010</v>
      </c>
      <c r="O49" s="6">
        <f>_xll.BDP($A49,"CHG_NET_YTD",$A$1,$A$2)</f>
        <v>0.39999960000000001</v>
      </c>
      <c r="P49" s="6">
        <v>31.25</v>
      </c>
      <c r="Q49" s="6">
        <f>_xll.BDP($A49,"EQY_DVD_YLD_IND",$A$1,$A$2)</f>
        <v>5.2602738550264538</v>
      </c>
      <c r="R49" s="4">
        <f t="shared" si="0"/>
        <v>0.27824652684877804</v>
      </c>
    </row>
    <row r="50" spans="1:18" s="4" customFormat="1" ht="12.75">
      <c r="A50" s="7" t="s">
        <v>121</v>
      </c>
      <c r="B50" s="7" t="s">
        <v>122</v>
      </c>
      <c r="C50" s="7" t="s">
        <v>95</v>
      </c>
      <c r="D50" s="6">
        <v>11</v>
      </c>
      <c r="E50" s="6">
        <v>1</v>
      </c>
      <c r="F50" s="6">
        <v>0</v>
      </c>
      <c r="G50" s="6">
        <f>_xll.BDP($A50,"PX_YEST_CLOSE",$A$1,$A$2)</f>
        <v>5.54</v>
      </c>
      <c r="H50" s="6">
        <v>9.5179996490478498</v>
      </c>
      <c r="I50" s="6"/>
      <c r="J50" s="6">
        <v>0</v>
      </c>
      <c r="K50" s="7" t="s">
        <v>46</v>
      </c>
      <c r="L50" s="6">
        <v>0</v>
      </c>
      <c r="M50" s="6">
        <f>_xll.BDP($A50,"PX_LAST",$A$1,$A$2)</f>
        <v>5.92</v>
      </c>
      <c r="N50" s="6">
        <v>10102050</v>
      </c>
      <c r="O50" s="6">
        <f>_xll.BDP($A50,"CHG_NET_YTD",$A$1,$A$2)</f>
        <v>0.38</v>
      </c>
      <c r="P50" s="6">
        <v>57.834758758544901</v>
      </c>
      <c r="Q50" s="6" t="str">
        <f>_xll.BDP($A50,"EQY_DVD_YLD_IND",$A$1,$A$2)</f>
        <v>#N/A N/A</v>
      </c>
      <c r="R50" s="4">
        <f t="shared" si="0"/>
        <v>0.60777021098781248</v>
      </c>
    </row>
    <row r="51" spans="1:18" s="4" customFormat="1" ht="12.75">
      <c r="A51" s="7" t="s">
        <v>123</v>
      </c>
      <c r="B51" s="7" t="s">
        <v>124</v>
      </c>
      <c r="C51" s="7" t="s">
        <v>95</v>
      </c>
      <c r="D51" s="6">
        <v>9</v>
      </c>
      <c r="E51" s="6">
        <v>6</v>
      </c>
      <c r="F51" s="6">
        <v>1</v>
      </c>
      <c r="G51" s="6">
        <f>_xll.BDP($A51,"PX_YEST_CLOSE",$A$1,$A$2)</f>
        <v>11.7</v>
      </c>
      <c r="H51" s="6">
        <v>14.8009996414185</v>
      </c>
      <c r="I51" s="6"/>
      <c r="J51" s="6">
        <v>0</v>
      </c>
      <c r="K51" s="7" t="s">
        <v>46</v>
      </c>
      <c r="L51" s="6">
        <v>0</v>
      </c>
      <c r="M51" s="6">
        <f>_xll.BDP($A51,"PX_LAST",$A$1,$A$2)</f>
        <v>12.47</v>
      </c>
      <c r="N51" s="6">
        <v>10102020</v>
      </c>
      <c r="O51" s="6">
        <f>_xll.BDP($A51,"CHG_NET_YTD",$A$1,$A$2)</f>
        <v>0.77000020000000002</v>
      </c>
      <c r="P51" s="6">
        <v>162.92135620117199</v>
      </c>
      <c r="Q51" s="6" t="str">
        <f>_xll.BDP($A51,"EQY_DVD_YLD_IND",$A$1,$A$2)</f>
        <v>#N/A N/A</v>
      </c>
      <c r="R51" s="4">
        <f t="shared" si="0"/>
        <v>0.186928599953368</v>
      </c>
    </row>
    <row r="52" spans="1:18" s="4" customFormat="1" ht="12.75">
      <c r="A52" s="7" t="s">
        <v>125</v>
      </c>
      <c r="B52" s="7" t="s">
        <v>126</v>
      </c>
      <c r="C52" s="7" t="s">
        <v>95</v>
      </c>
      <c r="D52" s="6">
        <v>10</v>
      </c>
      <c r="E52" s="6">
        <v>0</v>
      </c>
      <c r="F52" s="6">
        <v>0</v>
      </c>
      <c r="G52" s="6">
        <f>_xll.BDP($A52,"PX_YEST_CLOSE",$A$1,$A$2)</f>
        <v>21.61</v>
      </c>
      <c r="H52" s="6">
        <v>35.222000122070298</v>
      </c>
      <c r="I52" s="6">
        <v>2.3137435913085902</v>
      </c>
      <c r="J52" s="6">
        <v>2.08899998664856</v>
      </c>
      <c r="K52" s="7" t="s">
        <v>25</v>
      </c>
      <c r="L52" s="6">
        <v>0</v>
      </c>
      <c r="M52" s="6">
        <f>_xll.BDP($A52,"PX_LAST",$A$1,$A$2)</f>
        <v>22.46</v>
      </c>
      <c r="N52" s="6">
        <v>10102020</v>
      </c>
      <c r="O52" s="6">
        <f>_xll.BDP($A52,"CHG_NET_YTD",$A$1,$A$2)</f>
        <v>0.84999939999999996</v>
      </c>
      <c r="P52" s="6">
        <v>23.344749450683601</v>
      </c>
      <c r="Q52" s="6">
        <f>_xll.BDP($A52,"EQY_DVD_YLD_IND",$A$1,$A$2)</f>
        <v>2.2261798753339268</v>
      </c>
      <c r="R52" s="4">
        <f t="shared" si="0"/>
        <v>0.56821015681524034</v>
      </c>
    </row>
    <row r="53" spans="1:18" s="4" customFormat="1" ht="12.75">
      <c r="A53" s="7" t="s">
        <v>127</v>
      </c>
      <c r="B53" s="7" t="s">
        <v>128</v>
      </c>
      <c r="C53" s="7" t="s">
        <v>95</v>
      </c>
      <c r="D53" s="6">
        <v>6</v>
      </c>
      <c r="E53" s="6">
        <v>0</v>
      </c>
      <c r="F53" s="6">
        <v>0</v>
      </c>
      <c r="G53" s="6">
        <f>_xll.BDP($A53,"PX_YEST_CLOSE",$A$1,$A$2)</f>
        <v>9.66</v>
      </c>
      <c r="H53" s="6">
        <v>10.9650001525879</v>
      </c>
      <c r="I53" s="6"/>
      <c r="J53" s="6">
        <v>0</v>
      </c>
      <c r="K53" s="7" t="s">
        <v>46</v>
      </c>
      <c r="L53" s="6">
        <v>0</v>
      </c>
      <c r="M53" s="6">
        <f>_xll.BDP($A53,"PX_LAST",$A$1,$A$2)</f>
        <v>10.81</v>
      </c>
      <c r="N53" s="6">
        <v>10102050</v>
      </c>
      <c r="O53" s="6">
        <f>_xll.BDP($A53,"CHG_NET_YTD",$A$1,$A$2)</f>
        <v>1.1499999999999999</v>
      </c>
      <c r="P53" s="6">
        <v>78.888885498046903</v>
      </c>
      <c r="Q53" s="6" t="str">
        <f>_xll.BDP($A53,"EQY_DVD_YLD_IND",$A$1,$A$2)</f>
        <v>#N/A N/A</v>
      </c>
      <c r="R53" s="4">
        <f t="shared" si="0"/>
        <v>1.4338589508593803E-2</v>
      </c>
    </row>
    <row r="54" spans="1:18" s="4" customFormat="1" ht="12.75">
      <c r="A54" s="7" t="s">
        <v>129</v>
      </c>
      <c r="B54" s="7" t="s">
        <v>130</v>
      </c>
      <c r="C54" s="7" t="s">
        <v>95</v>
      </c>
      <c r="D54" s="6">
        <v>17</v>
      </c>
      <c r="E54" s="6">
        <v>6</v>
      </c>
      <c r="F54" s="6">
        <v>0</v>
      </c>
      <c r="G54" s="6">
        <f>_xll.BDP($A54,"PX_YEST_CLOSE",$A$1,$A$2)</f>
        <v>31.65</v>
      </c>
      <c r="H54" s="6">
        <v>40.236000061035199</v>
      </c>
      <c r="I54" s="6">
        <v>5.3080568313598597</v>
      </c>
      <c r="J54" s="6">
        <v>3.3210000991821298</v>
      </c>
      <c r="K54" s="7" t="s">
        <v>25</v>
      </c>
      <c r="L54" s="6">
        <v>0.20999999344348899</v>
      </c>
      <c r="M54" s="6">
        <f>_xll.BDP($A54,"PX_LAST",$A$1,$A$2)</f>
        <v>33.15</v>
      </c>
      <c r="N54" s="6">
        <v>10102010</v>
      </c>
      <c r="O54" s="6">
        <f>_xll.BDP($A54,"CHG_NET_YTD",$A$1,$A$2)</f>
        <v>1.5</v>
      </c>
      <c r="P54" s="6">
        <v>48.243556976318402</v>
      </c>
      <c r="Q54" s="6">
        <f>_xll.BDP($A54,"EQY_DVD_YLD_IND",$A$1,$A$2)</f>
        <v>5.0678731449409131</v>
      </c>
      <c r="R54" s="4">
        <f t="shared" si="0"/>
        <v>0.2137556579497798</v>
      </c>
    </row>
    <row r="55" spans="1:18" s="4" customFormat="1" ht="12.75">
      <c r="A55" s="7" t="s">
        <v>131</v>
      </c>
      <c r="B55" s="7" t="s">
        <v>132</v>
      </c>
      <c r="C55" s="7" t="s">
        <v>95</v>
      </c>
      <c r="D55" s="6">
        <v>13</v>
      </c>
      <c r="E55" s="6">
        <v>1</v>
      </c>
      <c r="F55" s="6">
        <v>0</v>
      </c>
      <c r="G55" s="6">
        <f>_xll.BDP($A55,"PX_YEST_CLOSE",$A$1,$A$2)</f>
        <v>7.41</v>
      </c>
      <c r="H55" s="6">
        <v>9.0209999084472692</v>
      </c>
      <c r="I55" s="6"/>
      <c r="J55" s="6">
        <v>0</v>
      </c>
      <c r="K55" s="7" t="s">
        <v>102</v>
      </c>
      <c r="L55" s="6">
        <v>0</v>
      </c>
      <c r="M55" s="6">
        <f>_xll.BDP($A55,"PX_LAST",$A$1,$A$2)</f>
        <v>7.54</v>
      </c>
      <c r="N55" s="6">
        <v>10102020</v>
      </c>
      <c r="O55" s="6">
        <f>_xll.BDP($A55,"CHG_NET_YTD",$A$1,$A$2)</f>
        <v>0.13000020000000001</v>
      </c>
      <c r="P55" s="6">
        <v>333.33331298828102</v>
      </c>
      <c r="Q55" s="6" t="str">
        <f>_xll.BDP($A55,"EQY_DVD_YLD_IND",$A$1,$A$2)</f>
        <v>#N/A N/A</v>
      </c>
      <c r="R55" s="4">
        <f t="shared" si="0"/>
        <v>0.19641908600096408</v>
      </c>
    </row>
    <row r="56" spans="1:18" s="4" customFormat="1" ht="12.75">
      <c r="A56" s="7" t="s">
        <v>133</v>
      </c>
      <c r="B56" s="7" t="s">
        <v>134</v>
      </c>
      <c r="C56" s="7" t="s">
        <v>95</v>
      </c>
      <c r="D56" s="6">
        <v>12</v>
      </c>
      <c r="E56" s="6">
        <v>2</v>
      </c>
      <c r="F56" s="6">
        <v>0</v>
      </c>
      <c r="G56" s="6">
        <f>_xll.BDP($A56,"PX_YEST_CLOSE",$A$1,$A$2)</f>
        <v>11.65</v>
      </c>
      <c r="H56" s="6">
        <v>15.71399974823</v>
      </c>
      <c r="I56" s="6">
        <v>6.1802573204040501</v>
      </c>
      <c r="J56" s="6">
        <v>4.1199998855590803</v>
      </c>
      <c r="K56" s="7" t="s">
        <v>30</v>
      </c>
      <c r="L56" s="6">
        <v>0.140000000596046</v>
      </c>
      <c r="M56" s="6">
        <f>_xll.BDP($A56,"PX_LAST",$A$1,$A$2)</f>
        <v>12.07</v>
      </c>
      <c r="N56" s="6">
        <v>10102020</v>
      </c>
      <c r="O56" s="6">
        <f>_xll.BDP($A56,"CHG_NET_YTD",$A$1,$A$2)</f>
        <v>0.4200004</v>
      </c>
      <c r="P56" s="6">
        <v>123.608436584473</v>
      </c>
      <c r="Q56" s="6">
        <f>_xll.BDP($A56,"EQY_DVD_YLD_IND",$A$1,$A$2)</f>
        <v>5.9652032196373614</v>
      </c>
      <c r="R56" s="4">
        <f t="shared" si="0"/>
        <v>0.30190553009362053</v>
      </c>
    </row>
    <row r="57" spans="1:18" s="4" customFormat="1" ht="12.75">
      <c r="A57" s="7" t="s">
        <v>135</v>
      </c>
      <c r="B57" s="7" t="s">
        <v>136</v>
      </c>
      <c r="C57" s="7" t="s">
        <v>95</v>
      </c>
      <c r="D57" s="6">
        <v>12</v>
      </c>
      <c r="E57" s="6">
        <v>2</v>
      </c>
      <c r="F57" s="6">
        <v>0</v>
      </c>
      <c r="G57" s="6">
        <f>_xll.BDP($A57,"PX_YEST_CLOSE",$A$1,$A$2)</f>
        <v>3.85</v>
      </c>
      <c r="H57" s="6">
        <v>5.2960000038146999</v>
      </c>
      <c r="I57" s="6">
        <v>2.5870130062103298</v>
      </c>
      <c r="J57" s="6">
        <v>0</v>
      </c>
      <c r="K57" s="7" t="s">
        <v>30</v>
      </c>
      <c r="L57" s="6">
        <v>0</v>
      </c>
      <c r="M57" s="6">
        <f>_xll.BDP($A57,"PX_LAST",$A$1,$A$2)</f>
        <v>4.08</v>
      </c>
      <c r="N57" s="6">
        <v>10102020</v>
      </c>
      <c r="O57" s="6">
        <f>_xll.BDP($A57,"CHG_NET_YTD",$A$1,$A$2)</f>
        <v>0.23000010000000001</v>
      </c>
      <c r="P57" s="6">
        <v>203.14959716796901</v>
      </c>
      <c r="Q57" s="6">
        <f>_xll.BDP($A57,"EQY_DVD_YLD_IND",$A$1,$A$2)</f>
        <v>2.4411765237649279</v>
      </c>
      <c r="R57" s="4">
        <f t="shared" si="0"/>
        <v>0.29803921662124994</v>
      </c>
    </row>
    <row r="58" spans="1:18" s="4" customFormat="1" ht="12.75">
      <c r="A58" s="7" t="s">
        <v>137</v>
      </c>
      <c r="B58" s="7" t="s">
        <v>138</v>
      </c>
      <c r="C58" s="7" t="s">
        <v>95</v>
      </c>
      <c r="D58" s="6">
        <v>4</v>
      </c>
      <c r="E58" s="6">
        <v>14</v>
      </c>
      <c r="F58" s="6">
        <v>1</v>
      </c>
      <c r="G58" s="6">
        <f>_xll.BDP($A58,"PX_YEST_CLOSE",$A$1,$A$2)</f>
        <v>45.62</v>
      </c>
      <c r="H58" s="6">
        <v>48.7369995117188</v>
      </c>
      <c r="I58" s="6">
        <v>2.3673827648162802</v>
      </c>
      <c r="J58" s="6">
        <v>2.2160000801086399</v>
      </c>
      <c r="K58" s="7" t="s">
        <v>25</v>
      </c>
      <c r="L58" s="6">
        <v>0.270000010728836</v>
      </c>
      <c r="M58" s="6">
        <f>_xll.BDP($A58,"PX_LAST",$A$1,$A$2)</f>
        <v>47.1</v>
      </c>
      <c r="N58" s="6">
        <v>10102010</v>
      </c>
      <c r="O58" s="6">
        <f>_xll.BDP($A58,"CHG_NET_YTD",$A$1,$A$2)</f>
        <v>1.4800009999999999</v>
      </c>
      <c r="P58" s="6">
        <v>88.824501037597699</v>
      </c>
      <c r="Q58" s="6">
        <f>_xll.BDP($A58,"EQY_DVD_YLD_IND",$A$1,$A$2)</f>
        <v>2.2929937216886289</v>
      </c>
      <c r="R58" s="4">
        <f t="shared" si="0"/>
        <v>3.4755828274284466E-2</v>
      </c>
    </row>
    <row r="59" spans="1:18" s="4" customFormat="1" ht="12.75">
      <c r="A59" s="7" t="s">
        <v>139</v>
      </c>
      <c r="B59" s="7" t="s">
        <v>140</v>
      </c>
      <c r="C59" s="7" t="s">
        <v>95</v>
      </c>
      <c r="D59" s="6">
        <v>5</v>
      </c>
      <c r="E59" s="6">
        <v>9</v>
      </c>
      <c r="F59" s="6">
        <v>2</v>
      </c>
      <c r="G59" s="6">
        <f>_xll.BDP($A59,"PX_YEST_CLOSE",$A$1,$A$2)</f>
        <v>22.42</v>
      </c>
      <c r="H59" s="6">
        <v>25.031000137329102</v>
      </c>
      <c r="I59" s="6">
        <v>6.24442434310913</v>
      </c>
      <c r="J59" s="6">
        <v>6.2399997711181596</v>
      </c>
      <c r="K59" s="7" t="s">
        <v>25</v>
      </c>
      <c r="L59" s="6">
        <v>0.34999999403953602</v>
      </c>
      <c r="M59" s="6">
        <f>_xll.BDP($A59,"PX_LAST",$A$1,$A$2)</f>
        <v>22.83</v>
      </c>
      <c r="N59" s="6">
        <v>10102040</v>
      </c>
      <c r="O59" s="6">
        <f>_xll.BDP($A59,"CHG_NET_YTD",$A$1,$A$2)</f>
        <v>0.40999989999999997</v>
      </c>
      <c r="P59" s="6">
        <v>9.0466957092285192</v>
      </c>
      <c r="Q59" s="6">
        <f>_xll.BDP($A59,"EQY_DVD_YLD_IND",$A$1,$A$2)</f>
        <v>6.1322819805437678</v>
      </c>
      <c r="R59" s="4">
        <f t="shared" si="0"/>
        <v>9.6408240794091257E-2</v>
      </c>
    </row>
    <row r="60" spans="1:18" s="4" customFormat="1" ht="12.75">
      <c r="A60" s="7" t="s">
        <v>141</v>
      </c>
      <c r="B60" s="7" t="s">
        <v>142</v>
      </c>
      <c r="C60" s="7" t="s">
        <v>95</v>
      </c>
      <c r="D60" s="6">
        <v>12</v>
      </c>
      <c r="E60" s="6">
        <v>0</v>
      </c>
      <c r="F60" s="6">
        <v>0</v>
      </c>
      <c r="G60" s="6">
        <f>_xll.BDP($A60,"PX_YEST_CLOSE",$A$1,$A$2)</f>
        <v>5.26</v>
      </c>
      <c r="H60" s="6">
        <v>7.5830001831054696</v>
      </c>
      <c r="I60" s="6">
        <v>0.57034218311309803</v>
      </c>
      <c r="J60" s="6">
        <v>0.57029998302459695</v>
      </c>
      <c r="K60" s="7" t="s">
        <v>25</v>
      </c>
      <c r="L60" s="6">
        <v>7.4999998323619999E-3</v>
      </c>
      <c r="M60" s="6">
        <f>_xll.BDP($A60,"PX_LAST",$A$1,$A$2)</f>
        <v>5.33</v>
      </c>
      <c r="N60" s="6">
        <v>10101020</v>
      </c>
      <c r="O60" s="6">
        <f>_xll.BDP($A60,"CHG_NET_YTD",$A$1,$A$2)</f>
        <v>6.9999770000000003E-2</v>
      </c>
      <c r="P60" s="6">
        <v>113.82114410400401</v>
      </c>
      <c r="Q60" s="6">
        <f>_xll.BDP($A60,"EQY_DVD_YLD_IND",$A$1,$A$2)</f>
        <v>0.56285176978325979</v>
      </c>
      <c r="R60" s="4">
        <f t="shared" si="0"/>
        <v>0.42270172290909375</v>
      </c>
    </row>
    <row r="61" spans="1:18" s="4" customFormat="1" ht="12.75">
      <c r="A61" s="7" t="s">
        <v>143</v>
      </c>
      <c r="B61" s="7" t="s">
        <v>144</v>
      </c>
      <c r="C61" s="7" t="s">
        <v>95</v>
      </c>
      <c r="D61" s="6">
        <v>13</v>
      </c>
      <c r="E61" s="6">
        <v>1</v>
      </c>
      <c r="F61" s="6">
        <v>0</v>
      </c>
      <c r="G61" s="6">
        <f>_xll.BDP($A61,"PX_YEST_CLOSE",$A$1,$A$2)</f>
        <v>13.34</v>
      </c>
      <c r="H61" s="6">
        <v>16.471000671386701</v>
      </c>
      <c r="I61" s="6">
        <v>1.2293853759765601</v>
      </c>
      <c r="J61" s="6">
        <v>1.09399998188019</v>
      </c>
      <c r="K61" s="7" t="s">
        <v>25</v>
      </c>
      <c r="L61" s="6">
        <v>3.7999998778104997E-2</v>
      </c>
      <c r="M61" s="6">
        <f>_xll.BDP($A61,"PX_LAST",$A$1,$A$2)</f>
        <v>13.92</v>
      </c>
      <c r="N61" s="6">
        <v>10102020</v>
      </c>
      <c r="O61" s="6">
        <f>_xll.BDP($A61,"CHG_NET_YTD",$A$1,$A$2)</f>
        <v>0.57999979999999995</v>
      </c>
      <c r="P61" s="6">
        <v>235.17588806152301</v>
      </c>
      <c r="Q61" s="6">
        <f>_xll.BDP($A61,"EQY_DVD_YLD_IND",$A$1,$A$2)</f>
        <v>1.1781609520829956</v>
      </c>
      <c r="R61" s="4">
        <f t="shared" si="0"/>
        <v>0.1832615424846768</v>
      </c>
    </row>
    <row r="62" spans="1:18" s="4" customFormat="1" ht="12.75">
      <c r="A62" s="7" t="s">
        <v>145</v>
      </c>
      <c r="B62" s="7" t="s">
        <v>146</v>
      </c>
      <c r="C62" s="7" t="s">
        <v>95</v>
      </c>
      <c r="D62" s="6">
        <v>22</v>
      </c>
      <c r="E62" s="6">
        <v>0</v>
      </c>
      <c r="F62" s="6">
        <v>0</v>
      </c>
      <c r="G62" s="6">
        <f>_xll.BDP($A62,"PX_YEST_CLOSE",$A$1,$A$2)</f>
        <v>15.51</v>
      </c>
      <c r="H62" s="6">
        <v>20.6809997558594</v>
      </c>
      <c r="I62" s="6">
        <v>0.902643442153931</v>
      </c>
      <c r="J62" s="6">
        <v>0.59320002794265703</v>
      </c>
      <c r="K62" s="7" t="s">
        <v>25</v>
      </c>
      <c r="L62" s="6">
        <v>1.7500000074506E-2</v>
      </c>
      <c r="M62" s="6">
        <f>_xll.BDP($A62,"PX_LAST",$A$1,$A$2)</f>
        <v>16.28</v>
      </c>
      <c r="N62" s="6">
        <v>10102010</v>
      </c>
      <c r="O62" s="6">
        <f>_xll.BDP($A62,"CHG_NET_YTD",$A$1,$A$2)</f>
        <v>0.76999980000000001</v>
      </c>
      <c r="P62" s="6">
        <v>100.129035949707</v>
      </c>
      <c r="Q62" s="6">
        <f>_xll.BDP($A62,"EQY_DVD_YLD_IND",$A$1,$A$2)</f>
        <v>0.85995086361207884</v>
      </c>
      <c r="R62" s="4">
        <f t="shared" si="0"/>
        <v>0.27033168033534388</v>
      </c>
    </row>
    <row r="63" spans="1:18" s="4" customFormat="1" ht="12.75">
      <c r="A63" s="7" t="s">
        <v>147</v>
      </c>
      <c r="B63" s="7" t="s">
        <v>148</v>
      </c>
      <c r="C63" s="7" t="s">
        <v>95</v>
      </c>
      <c r="D63" s="6">
        <v>14</v>
      </c>
      <c r="E63" s="6">
        <v>0</v>
      </c>
      <c r="F63" s="6">
        <v>0</v>
      </c>
      <c r="G63" s="6">
        <f>_xll.BDP($A63,"PX_YEST_CLOSE",$A$1,$A$2)</f>
        <v>40.840000000000003</v>
      </c>
      <c r="H63" s="6">
        <v>62.160999298095703</v>
      </c>
      <c r="I63" s="6">
        <v>1.76297760009766</v>
      </c>
      <c r="J63" s="6">
        <v>3.07999992370606</v>
      </c>
      <c r="K63" s="7" t="s">
        <v>25</v>
      </c>
      <c r="L63" s="6">
        <v>0.17000000178813901</v>
      </c>
      <c r="M63" s="6">
        <f>_xll.BDP($A63,"PX_LAST",$A$1,$A$2)</f>
        <v>41.99</v>
      </c>
      <c r="N63" s="6">
        <v>10102020</v>
      </c>
      <c r="O63" s="6">
        <f>_xll.BDP($A63,"CHG_NET_YTD",$A$1,$A$2)</f>
        <v>1.1499999999999999</v>
      </c>
      <c r="P63" s="6">
        <v>137.99534606933599</v>
      </c>
      <c r="Q63" s="6">
        <f>_xll.BDP($A63,"EQY_DVD_YLD_IND",$A$1,$A$2)</f>
        <v>1.714694042891711</v>
      </c>
      <c r="R63" s="4">
        <f t="shared" si="0"/>
        <v>0.48037626335069539</v>
      </c>
    </row>
    <row r="64" spans="1:18" s="4" customFormat="1" ht="12.75">
      <c r="A64" s="7" t="s">
        <v>149</v>
      </c>
      <c r="B64" s="7" t="s">
        <v>150</v>
      </c>
      <c r="C64" s="7" t="s">
        <v>95</v>
      </c>
      <c r="D64" s="6">
        <v>7</v>
      </c>
      <c r="E64" s="6">
        <v>4</v>
      </c>
      <c r="F64" s="6">
        <v>0</v>
      </c>
      <c r="G64" s="6">
        <f>_xll.BDP($A64,"PX_YEST_CLOSE",$A$1,$A$2)</f>
        <v>9.4499999999999993</v>
      </c>
      <c r="H64" s="6">
        <v>13.635999679565399</v>
      </c>
      <c r="I64" s="6">
        <v>6.3492064476013201</v>
      </c>
      <c r="J64" s="6">
        <v>1.00499999523163</v>
      </c>
      <c r="K64" s="7" t="s">
        <v>30</v>
      </c>
      <c r="L64" s="6">
        <v>9.9999997764830002E-3</v>
      </c>
      <c r="M64" s="6">
        <f>_xll.BDP($A64,"PX_LAST",$A$1,$A$2)</f>
        <v>9.9700000000000006</v>
      </c>
      <c r="N64" s="6">
        <v>10102020</v>
      </c>
      <c r="O64" s="6">
        <f>_xll.BDP($A64,"CHG_NET_YTD",$A$1,$A$2)</f>
        <v>0.52000020000000002</v>
      </c>
      <c r="P64" s="6">
        <v>223.630126953125</v>
      </c>
      <c r="Q64" s="6">
        <f>_xll.BDP($A64,"EQY_DVD_YLD_IND",$A$1,$A$2)</f>
        <v>6.0180544016234485</v>
      </c>
      <c r="R64" s="4">
        <f t="shared" si="0"/>
        <v>0.36770307718810419</v>
      </c>
    </row>
    <row r="65" spans="1:18" s="4" customFormat="1" ht="12.75">
      <c r="A65" s="7" t="s">
        <v>151</v>
      </c>
      <c r="B65" s="7" t="s">
        <v>152</v>
      </c>
      <c r="C65" s="7" t="s">
        <v>95</v>
      </c>
      <c r="D65" s="6">
        <v>19</v>
      </c>
      <c r="E65" s="6">
        <v>5</v>
      </c>
      <c r="F65" s="6">
        <v>0</v>
      </c>
      <c r="G65" s="6">
        <f>_xll.BDP($A65,"PX_YEST_CLOSE",$A$1,$A$2)</f>
        <v>53.45</v>
      </c>
      <c r="H65" s="6">
        <v>63.437999725341797</v>
      </c>
      <c r="I65" s="6">
        <v>4.3966321945190403</v>
      </c>
      <c r="J65" s="6">
        <v>3.6219999790191699</v>
      </c>
      <c r="K65" s="7" t="s">
        <v>25</v>
      </c>
      <c r="L65" s="6">
        <v>0.46999999880790699</v>
      </c>
      <c r="M65" s="6">
        <f>_xll.BDP($A65,"PX_LAST",$A$1,$A$2)</f>
        <v>54.7</v>
      </c>
      <c r="N65" s="6">
        <v>10102020</v>
      </c>
      <c r="O65" s="6">
        <f>_xll.BDP($A65,"CHG_NET_YTD",$A$1,$A$2)</f>
        <v>1.2499990000000001</v>
      </c>
      <c r="P65" s="6">
        <v>74.730308532714801</v>
      </c>
      <c r="Q65" s="6">
        <f>_xll.BDP($A65,"EQY_DVD_YLD_IND",$A$1,$A$2)</f>
        <v>4.2961607031674012</v>
      </c>
      <c r="R65" s="4">
        <f t="shared" si="0"/>
        <v>0.15974405347974027</v>
      </c>
    </row>
    <row r="66" spans="1:18" s="4" customFormat="1" ht="12.75">
      <c r="A66" s="7" t="s">
        <v>153</v>
      </c>
      <c r="B66" s="7" t="s">
        <v>154</v>
      </c>
      <c r="C66" s="7" t="s">
        <v>95</v>
      </c>
      <c r="D66" s="6">
        <v>9</v>
      </c>
      <c r="E66" s="6">
        <v>7</v>
      </c>
      <c r="F66" s="6">
        <v>0</v>
      </c>
      <c r="G66" s="6">
        <f>_xll.BDP($A66,"PX_YEST_CLOSE",$A$1,$A$2)</f>
        <v>28.53</v>
      </c>
      <c r="H66" s="6">
        <v>33.812000274658203</v>
      </c>
      <c r="I66" s="6">
        <v>6.72975778579712</v>
      </c>
      <c r="J66" s="6">
        <v>6.7649998664856001</v>
      </c>
      <c r="K66" s="7" t="s">
        <v>30</v>
      </c>
      <c r="L66" s="6">
        <v>0.479999989271164</v>
      </c>
      <c r="M66" s="6">
        <f>_xll.BDP($A66,"PX_LAST",$A$1,$A$2)</f>
        <v>28.68</v>
      </c>
      <c r="N66" s="6">
        <v>10102040</v>
      </c>
      <c r="O66" s="6">
        <f>_xll.BDP($A66,"CHG_NET_YTD",$A$1,$A$2)</f>
        <v>0.1499993</v>
      </c>
      <c r="P66" s="6">
        <v>26.1273193359375</v>
      </c>
      <c r="Q66" s="6">
        <f>_xll.BDP($A66,"EQY_DVD_YLD_IND",$A$1,$A$2)</f>
        <v>6.6945605198209757</v>
      </c>
      <c r="R66" s="4">
        <f t="shared" si="0"/>
        <v>0.17894003747064866</v>
      </c>
    </row>
    <row r="67" spans="1:18" s="4" customFormat="1" ht="12.75">
      <c r="A67" s="7" t="s">
        <v>155</v>
      </c>
      <c r="B67" s="7" t="s">
        <v>156</v>
      </c>
      <c r="C67" s="7" t="s">
        <v>95</v>
      </c>
      <c r="D67" s="6">
        <v>8</v>
      </c>
      <c r="E67" s="6">
        <v>5</v>
      </c>
      <c r="F67" s="6">
        <v>0</v>
      </c>
      <c r="G67" s="6">
        <f>_xll.BDP($A67,"PX_YEST_CLOSE",$A$1,$A$2)</f>
        <v>27.58</v>
      </c>
      <c r="H67" s="6">
        <v>35.379001617431598</v>
      </c>
      <c r="I67" s="6">
        <v>0.29006525874137901</v>
      </c>
      <c r="J67" s="6">
        <v>0.290100008249283</v>
      </c>
      <c r="K67" s="7" t="s">
        <v>157</v>
      </c>
      <c r="L67" s="6">
        <v>0</v>
      </c>
      <c r="M67" s="6">
        <f>_xll.BDP($A67,"PX_LAST",$A$1,$A$2)</f>
        <v>30.01</v>
      </c>
      <c r="N67" s="6">
        <v>10102050</v>
      </c>
      <c r="O67" s="6">
        <f>_xll.BDP($A67,"CHG_NET_YTD",$A$1,$A$2)</f>
        <v>2.4300000000000002</v>
      </c>
      <c r="P67" s="6">
        <v>61.759536743164098</v>
      </c>
      <c r="Q67" s="6">
        <f>_xll.BDP($A67,"EQY_DVD_YLD_IND",$A$1,$A$2)</f>
        <v>0.26657780143905585</v>
      </c>
      <c r="R67" s="4">
        <f t="shared" si="0"/>
        <v>0.17890708488609117</v>
      </c>
    </row>
    <row r="68" spans="1:18" s="4" customFormat="1" ht="12.75">
      <c r="A68" s="7" t="s">
        <v>158</v>
      </c>
      <c r="B68" s="7" t="s">
        <v>159</v>
      </c>
      <c r="C68" s="7" t="s">
        <v>95</v>
      </c>
      <c r="D68" s="6">
        <v>18</v>
      </c>
      <c r="E68" s="6">
        <v>6</v>
      </c>
      <c r="F68" s="6">
        <v>0</v>
      </c>
      <c r="G68" s="6">
        <f>_xll.BDP($A68,"PX_YEST_CLOSE",$A$1,$A$2)</f>
        <v>49.41</v>
      </c>
      <c r="H68" s="6">
        <v>55.916999816894503</v>
      </c>
      <c r="I68" s="6">
        <v>6.9621534347534197</v>
      </c>
      <c r="J68" s="6">
        <v>6.7560000419616699</v>
      </c>
      <c r="K68" s="7" t="s">
        <v>25</v>
      </c>
      <c r="L68" s="6">
        <v>0.83499997854232799</v>
      </c>
      <c r="M68" s="6">
        <f>_xll.BDP($A68,"PX_LAST",$A$1,$A$2)</f>
        <v>49.54</v>
      </c>
      <c r="N68" s="6">
        <v>10102040</v>
      </c>
      <c r="O68" s="6">
        <f>_xll.BDP($A68,"CHG_NET_YTD",$A$1,$A$2)</f>
        <v>0.13000020000000001</v>
      </c>
      <c r="P68" s="6">
        <v>21.370672225952099</v>
      </c>
      <c r="Q68" s="6">
        <f>_xll.BDP($A68,"EQY_DVD_YLD_IND",$A$1,$A$2)</f>
        <v>6.9438838458224854</v>
      </c>
      <c r="R68" s="4">
        <f t="shared" si="0"/>
        <v>0.12872425952552491</v>
      </c>
    </row>
    <row r="69" spans="1:18" s="4" customFormat="1" ht="12.75">
      <c r="A69" s="7" t="s">
        <v>160</v>
      </c>
      <c r="B69" s="7" t="s">
        <v>161</v>
      </c>
      <c r="C69" s="7" t="s">
        <v>162</v>
      </c>
      <c r="D69" s="6">
        <v>11</v>
      </c>
      <c r="E69" s="6">
        <v>3</v>
      </c>
      <c r="F69" s="6">
        <v>1</v>
      </c>
      <c r="G69" s="6">
        <f>_xll.BDP($A69,"PX_YEST_CLOSE",$A$1,$A$2)</f>
        <v>134.25</v>
      </c>
      <c r="H69" s="6">
        <v>145.218994140625</v>
      </c>
      <c r="I69" s="6">
        <v>3.5754191875457799</v>
      </c>
      <c r="J69" s="6">
        <v>3.6600000858306898</v>
      </c>
      <c r="K69" s="7" t="s">
        <v>25</v>
      </c>
      <c r="L69" s="6">
        <v>1.08000004291534</v>
      </c>
      <c r="M69" s="6">
        <f>_xll.BDP($A69,"PX_LAST",$A$1,$A$2)</f>
        <v>136.84</v>
      </c>
      <c r="N69" s="6">
        <v>40101010</v>
      </c>
      <c r="O69" s="6">
        <f>_xll.BDP($A69,"CHG_NET_YTD",$A$1,$A$2)</f>
        <v>2.59</v>
      </c>
      <c r="P69" s="6">
        <v>28.358356475830099</v>
      </c>
      <c r="Q69" s="6">
        <f>_xll.BDP($A69,"EQY_DVD_YLD_IND",$A$1,$A$2)</f>
        <v>3.5077464124048983</v>
      </c>
      <c r="R69" s="4">
        <f t="shared" si="0"/>
        <v>6.1232053059229734E-2</v>
      </c>
    </row>
    <row r="70" spans="1:18" s="4" customFormat="1" ht="12.75">
      <c r="A70" s="7" t="s">
        <v>163</v>
      </c>
      <c r="B70" s="7" t="s">
        <v>164</v>
      </c>
      <c r="C70" s="7" t="s">
        <v>162</v>
      </c>
      <c r="D70" s="6">
        <v>12</v>
      </c>
      <c r="E70" s="6">
        <v>0</v>
      </c>
      <c r="F70" s="6">
        <v>0</v>
      </c>
      <c r="G70" s="6">
        <f>_xll.BDP($A70,"PX_YEST_CLOSE",$A$1,$A$2)</f>
        <v>164.42</v>
      </c>
      <c r="H70" s="6">
        <v>183.66700744628901</v>
      </c>
      <c r="I70" s="6">
        <v>2.2138426303863499</v>
      </c>
      <c r="J70" s="6">
        <v>2.0469999313354501</v>
      </c>
      <c r="K70" s="7" t="s">
        <v>25</v>
      </c>
      <c r="L70" s="6">
        <v>0.82999998331069902</v>
      </c>
      <c r="M70" s="6">
        <f>_xll.BDP($A70,"PX_LAST",$A$1,$A$2)</f>
        <v>163.72</v>
      </c>
      <c r="N70" s="6">
        <v>40301040</v>
      </c>
      <c r="O70" s="6">
        <f>_xll.BDP($A70,"CHG_NET_YTD",$A$1,$A$2)</f>
        <v>-0.69999820000000001</v>
      </c>
      <c r="P70" s="6">
        <v>9.0897006988525408</v>
      </c>
      <c r="Q70" s="6">
        <f>_xll.BDP($A70,"EQY_DVD_YLD_IND",$A$1,$A$2)</f>
        <v>2.2233081510531241</v>
      </c>
      <c r="R70" s="4">
        <f t="shared" ref="R70:R133" si="1">(H70-M70)/M70</f>
        <v>0.12183610705038485</v>
      </c>
    </row>
    <row r="71" spans="1:18" s="4" customFormat="1" ht="12.75">
      <c r="A71" s="7" t="s">
        <v>165</v>
      </c>
      <c r="B71" s="7" t="s">
        <v>166</v>
      </c>
      <c r="C71" s="7" t="s">
        <v>162</v>
      </c>
      <c r="D71" s="6">
        <v>6</v>
      </c>
      <c r="E71" s="6">
        <v>2</v>
      </c>
      <c r="F71" s="6">
        <v>0</v>
      </c>
      <c r="G71" s="6">
        <f>_xll.BDP($A71,"PX_YEST_CLOSE",$A$1,$A$2)</f>
        <v>68.91</v>
      </c>
      <c r="H71" s="6">
        <v>92.561996459960895</v>
      </c>
      <c r="I71" s="6">
        <v>1.07386445999146</v>
      </c>
      <c r="J71" s="6">
        <v>1.1000000238418599</v>
      </c>
      <c r="K71" s="7" t="s">
        <v>25</v>
      </c>
      <c r="L71" s="6">
        <v>0.18500000238418601</v>
      </c>
      <c r="M71" s="6">
        <f>_xll.BDP($A71,"PX_LAST",$A$1,$A$2)</f>
        <v>71.8</v>
      </c>
      <c r="N71" s="6">
        <v>40102010</v>
      </c>
      <c r="O71" s="6">
        <f>_xll.BDP($A71,"CHG_NET_YTD",$A$1,$A$2)</f>
        <v>2.889996</v>
      </c>
      <c r="P71" s="6">
        <v>36.455451965332003</v>
      </c>
      <c r="Q71" s="6">
        <f>_xll.BDP($A71,"EQY_DVD_YLD_IND",$A$1,$A$2)</f>
        <v>1.030640681806049</v>
      </c>
      <c r="R71" s="4">
        <f t="shared" si="1"/>
        <v>0.28916429609973399</v>
      </c>
    </row>
    <row r="72" spans="1:18" s="4" customFormat="1" ht="12.75">
      <c r="A72" s="7" t="s">
        <v>167</v>
      </c>
      <c r="B72" s="7" t="s">
        <v>168</v>
      </c>
      <c r="C72" s="7" t="s">
        <v>162</v>
      </c>
      <c r="D72" s="6">
        <v>9</v>
      </c>
      <c r="E72" s="6">
        <v>4</v>
      </c>
      <c r="F72" s="6">
        <v>1</v>
      </c>
      <c r="G72" s="6">
        <f>_xll.BDP($A72,"PX_YEST_CLOSE",$A$1,$A$2)</f>
        <v>70.41</v>
      </c>
      <c r="H72" s="6">
        <v>74.783996582031193</v>
      </c>
      <c r="I72" s="6">
        <v>3.1245563030242902</v>
      </c>
      <c r="J72" s="6">
        <v>3.1689999103546098</v>
      </c>
      <c r="K72" s="7" t="s">
        <v>25</v>
      </c>
      <c r="L72" s="6">
        <v>0.55000001192092896</v>
      </c>
      <c r="M72" s="6">
        <f>_xll.BDP($A72,"PX_LAST",$A$1,$A$2)</f>
        <v>70.78</v>
      </c>
      <c r="N72" s="6">
        <v>40301020</v>
      </c>
      <c r="O72" s="6">
        <f>_xll.BDP($A72,"CHG_NET_YTD",$A$1,$A$2)</f>
        <v>0.3699963</v>
      </c>
      <c r="P72" s="6">
        <v>24.3993034362793</v>
      </c>
      <c r="Q72" s="6">
        <f>_xll.BDP($A72,"EQY_DVD_YLD_IND",$A$1,$A$2)</f>
        <v>3.1082227291377733</v>
      </c>
      <c r="R72" s="4">
        <f t="shared" si="1"/>
        <v>5.6569604154156426E-2</v>
      </c>
    </row>
    <row r="73" spans="1:18" s="4" customFormat="1" ht="12.75">
      <c r="A73" s="7" t="s">
        <v>169</v>
      </c>
      <c r="B73" s="7" t="s">
        <v>170</v>
      </c>
      <c r="C73" s="7" t="s">
        <v>162</v>
      </c>
      <c r="D73" s="6">
        <v>3</v>
      </c>
      <c r="E73" s="6">
        <v>6</v>
      </c>
      <c r="F73" s="6">
        <v>2</v>
      </c>
      <c r="G73" s="6">
        <f>_xll.BDP($A73,"PX_YEST_CLOSE",$A$1,$A$2)</f>
        <v>96.44</v>
      </c>
      <c r="H73" s="6">
        <v>107.544998168945</v>
      </c>
      <c r="I73" s="6">
        <v>3.6084611415863002</v>
      </c>
      <c r="J73" s="6">
        <v>3.76300001144409</v>
      </c>
      <c r="K73" s="7" t="s">
        <v>25</v>
      </c>
      <c r="L73" s="6">
        <v>0.70999997854232799</v>
      </c>
      <c r="M73" s="6">
        <f>_xll.BDP($A73,"PX_LAST",$A$1,$A$2)</f>
        <v>99.72</v>
      </c>
      <c r="N73" s="6">
        <v>40101010</v>
      </c>
      <c r="O73" s="6">
        <f>_xll.BDP($A73,"CHG_NET_YTD",$A$1,$A$2)</f>
        <v>3.279998</v>
      </c>
      <c r="P73" s="6">
        <v>34.617538452148402</v>
      </c>
      <c r="Q73" s="6">
        <f>_xll.BDP($A73,"EQY_DVD_YLD_IND",$A$1,$A$2)</f>
        <v>3.4992458713659991</v>
      </c>
      <c r="R73" s="4">
        <f t="shared" si="1"/>
        <v>7.8469696840603703E-2</v>
      </c>
    </row>
    <row r="74" spans="1:18" s="4" customFormat="1" ht="12.75">
      <c r="A74" s="7" t="s">
        <v>171</v>
      </c>
      <c r="B74" s="7" t="s">
        <v>172</v>
      </c>
      <c r="C74" s="7" t="s">
        <v>162</v>
      </c>
      <c r="D74" s="6">
        <v>10</v>
      </c>
      <c r="E74" s="6">
        <v>3</v>
      </c>
      <c r="F74" s="6">
        <v>0</v>
      </c>
      <c r="G74" s="6">
        <f>_xll.BDP($A74,"PX_YEST_CLOSE",$A$1,$A$2)</f>
        <v>76.39</v>
      </c>
      <c r="H74" s="6">
        <v>84.824996948242202</v>
      </c>
      <c r="I74" s="6">
        <v>0.86948031187057495</v>
      </c>
      <c r="J74" s="6">
        <v>0.83579999208450295</v>
      </c>
      <c r="K74" s="7" t="s">
        <v>25</v>
      </c>
      <c r="L74" s="6">
        <v>0.16374700914531001</v>
      </c>
      <c r="M74" s="6">
        <f>_xll.BDP($A74,"PX_LAST",$A$1,$A$2)</f>
        <v>76.959999999999994</v>
      </c>
      <c r="N74" s="6">
        <v>40203010</v>
      </c>
      <c r="O74" s="6">
        <f>_xll.BDP($A74,"CHG_NET_YTD",$A$1,$A$2)</f>
        <v>0.57000059999999997</v>
      </c>
      <c r="P74" s="6">
        <v>46.254886627197301</v>
      </c>
      <c r="Q74" s="6">
        <f>_xll.BDP($A74,"EQY_DVD_YLD_IND",$A$1,$A$2)</f>
        <v>0.86304055925714251</v>
      </c>
      <c r="R74" s="4">
        <f t="shared" si="1"/>
        <v>0.10219590629212849</v>
      </c>
    </row>
    <row r="75" spans="1:18" s="4" customFormat="1" ht="12.75">
      <c r="A75" s="7" t="s">
        <v>173</v>
      </c>
      <c r="B75" s="7" t="s">
        <v>174</v>
      </c>
      <c r="C75" s="7" t="s">
        <v>162</v>
      </c>
      <c r="D75" s="6">
        <v>7</v>
      </c>
      <c r="E75" s="6">
        <v>0</v>
      </c>
      <c r="F75" s="6">
        <v>0</v>
      </c>
      <c r="G75" s="6">
        <f>_xll.BDP($A75,"PX_YEST_CLOSE",$A$1,$A$2)</f>
        <v>47.69</v>
      </c>
      <c r="H75" s="6">
        <v>58.916999816894503</v>
      </c>
      <c r="I75" s="6"/>
      <c r="J75" s="6">
        <v>0</v>
      </c>
      <c r="K75" s="7" t="s">
        <v>46</v>
      </c>
      <c r="L75" s="6">
        <v>0</v>
      </c>
      <c r="M75" s="6">
        <f>_xll.BDP($A75,"PX_LAST",$A$1,$A$2)</f>
        <v>48.05</v>
      </c>
      <c r="N75" s="6">
        <v>40301040</v>
      </c>
      <c r="O75" s="6">
        <f>_xll.BDP($A75,"CHG_NET_YTD",$A$1,$A$2)</f>
        <v>0.36000140000000003</v>
      </c>
      <c r="P75" s="6">
        <v>114.16862487793</v>
      </c>
      <c r="Q75" s="6" t="str">
        <f>_xll.BDP($A75,"EQY_DVD_YLD_IND",$A$1,$A$2)</f>
        <v>#N/A N/A</v>
      </c>
      <c r="R75" s="4">
        <f t="shared" si="1"/>
        <v>0.22616024592912604</v>
      </c>
    </row>
    <row r="76" spans="1:18" s="4" customFormat="1" ht="12.75">
      <c r="A76" s="7" t="s">
        <v>175</v>
      </c>
      <c r="B76" s="7" t="s">
        <v>176</v>
      </c>
      <c r="C76" s="7" t="s">
        <v>162</v>
      </c>
      <c r="D76" s="6">
        <v>9</v>
      </c>
      <c r="E76" s="6">
        <v>0</v>
      </c>
      <c r="F76" s="6">
        <v>0</v>
      </c>
      <c r="G76" s="6">
        <f>_xll.BDP($A76,"PX_YEST_CLOSE",$A$1,$A$2)</f>
        <v>72.38</v>
      </c>
      <c r="H76" s="6">
        <v>87.277999877929702</v>
      </c>
      <c r="I76" s="6">
        <v>2.68029856681824</v>
      </c>
      <c r="J76" s="6">
        <v>2.7119998931884801</v>
      </c>
      <c r="K76" s="7" t="s">
        <v>25</v>
      </c>
      <c r="L76" s="6">
        <v>0.490000009536743</v>
      </c>
      <c r="M76" s="6">
        <f>_xll.BDP($A76,"PX_LAST",$A$1,$A$2)</f>
        <v>74.03</v>
      </c>
      <c r="N76" s="6">
        <v>40301020</v>
      </c>
      <c r="O76" s="6">
        <f>_xll.BDP($A76,"CHG_NET_YTD",$A$1,$A$2)</f>
        <v>1.6500030000000001</v>
      </c>
      <c r="P76" s="6">
        <v>31.170707702636701</v>
      </c>
      <c r="Q76" s="6">
        <f>_xll.BDP($A76,"EQY_DVD_YLD_IND",$A$1,$A$2)</f>
        <v>2.6205593100370916</v>
      </c>
      <c r="R76" s="4">
        <f t="shared" si="1"/>
        <v>0.17895447626542887</v>
      </c>
    </row>
    <row r="77" spans="1:18" s="4" customFormat="1" ht="12.75">
      <c r="A77" s="7" t="s">
        <v>177</v>
      </c>
      <c r="B77" s="7" t="s">
        <v>178</v>
      </c>
      <c r="C77" s="7" t="s">
        <v>162</v>
      </c>
      <c r="D77" s="6">
        <v>9</v>
      </c>
      <c r="E77" s="6">
        <v>0</v>
      </c>
      <c r="F77" s="6">
        <v>0</v>
      </c>
      <c r="G77" s="6">
        <f>_xll.BDP($A77,"PX_YEST_CLOSE",$A$1,$A$2)</f>
        <v>5.34</v>
      </c>
      <c r="H77" s="6">
        <v>6.6560001373290998</v>
      </c>
      <c r="I77" s="6">
        <v>2.2471909523010201</v>
      </c>
      <c r="J77" s="6">
        <v>0</v>
      </c>
      <c r="K77" s="7" t="s">
        <v>25</v>
      </c>
      <c r="L77" s="6">
        <v>3.7787771882649999E-2</v>
      </c>
      <c r="M77" s="6">
        <f>_xll.BDP($A77,"PX_LAST",$A$1,$A$2)</f>
        <v>5.35</v>
      </c>
      <c r="N77" s="6">
        <v>40201040</v>
      </c>
      <c r="O77" s="6">
        <f>_xll.BDP($A77,"CHG_NET_YTD",$A$1,$A$2)</f>
        <v>9.9998469999999992E-3</v>
      </c>
      <c r="P77" s="6">
        <v>-17.4652194976807</v>
      </c>
      <c r="Q77" s="6">
        <f>_xll.BDP($A77,"EQY_DVD_YLD_IND",$A$1,$A$2)</f>
        <v>2.2429906040708594</v>
      </c>
      <c r="R77" s="4">
        <f t="shared" si="1"/>
        <v>0.24411217520170098</v>
      </c>
    </row>
    <row r="78" spans="1:18" s="4" customFormat="1" ht="12.75">
      <c r="A78" s="7" t="s">
        <v>179</v>
      </c>
      <c r="B78" s="7" t="s">
        <v>180</v>
      </c>
      <c r="C78" s="7" t="s">
        <v>162</v>
      </c>
      <c r="D78" s="6">
        <v>2</v>
      </c>
      <c r="E78" s="6">
        <v>5</v>
      </c>
      <c r="F78" s="6">
        <v>0</v>
      </c>
      <c r="G78" s="6">
        <f>_xll.BDP($A78,"PX_YEST_CLOSE",$A$1,$A$2)</f>
        <v>128.25</v>
      </c>
      <c r="H78" s="6">
        <v>154.14300537109401</v>
      </c>
      <c r="I78" s="6">
        <v>2.4015593528747599</v>
      </c>
      <c r="J78" s="6">
        <v>2.3599998950958301</v>
      </c>
      <c r="K78" s="7" t="s">
        <v>25</v>
      </c>
      <c r="L78" s="6">
        <v>0.769999980926514</v>
      </c>
      <c r="M78" s="6">
        <f>_xll.BDP($A78,"PX_LAST",$A$1,$A$2)</f>
        <v>128.08000000000001</v>
      </c>
      <c r="N78" s="6">
        <v>40203040</v>
      </c>
      <c r="O78" s="6">
        <f>_xll.BDP($A78,"CHG_NET_YTD",$A$1,$A$2)</f>
        <v>-0.17</v>
      </c>
      <c r="P78" s="6">
        <v>0.87305378913879395</v>
      </c>
      <c r="Q78" s="6">
        <f>_xll.BDP($A78,"EQY_DVD_YLD_IND",$A$1,$A$2)</f>
        <v>2.4047469735368945</v>
      </c>
      <c r="R78" s="4">
        <f t="shared" si="1"/>
        <v>0.20349004818155833</v>
      </c>
    </row>
    <row r="79" spans="1:18" s="4" customFormat="1" ht="12.75">
      <c r="A79" s="7" t="s">
        <v>181</v>
      </c>
      <c r="B79" s="7" t="s">
        <v>182</v>
      </c>
      <c r="C79" s="7" t="s">
        <v>162</v>
      </c>
      <c r="D79" s="6">
        <v>1</v>
      </c>
      <c r="E79" s="6">
        <v>2</v>
      </c>
      <c r="F79" s="6">
        <v>0</v>
      </c>
      <c r="G79" s="6">
        <f>_xll.BDP($A79,"PX_YEST_CLOSE",$A$1,$A$2)</f>
        <v>57.08</v>
      </c>
      <c r="H79" s="6">
        <v>60.172000885009801</v>
      </c>
      <c r="I79" s="6">
        <v>2.20024538040161</v>
      </c>
      <c r="J79" s="6">
        <v>1.9989999532699601</v>
      </c>
      <c r="K79" s="7" t="s">
        <v>25</v>
      </c>
      <c r="L79" s="6">
        <v>0.31489810606060598</v>
      </c>
      <c r="M79" s="6">
        <f>_xll.BDP($A79,"PX_LAST",$A$1,$A$2)</f>
        <v>56.13</v>
      </c>
      <c r="N79" s="6">
        <v>40203010</v>
      </c>
      <c r="O79" s="6">
        <f>_xll.BDP($A79,"CHG_NET_YTD",$A$1,$A$2)</f>
        <v>-0.95000180000000001</v>
      </c>
      <c r="P79" s="6">
        <v>54.4372367858887</v>
      </c>
      <c r="Q79" s="6">
        <f>_xll.BDP($A79,"EQY_DVD_YLD_IND",$A$1,$A$2)</f>
        <v>2.2374844563829264</v>
      </c>
      <c r="R79" s="4">
        <f t="shared" si="1"/>
        <v>7.2011417869406708E-2</v>
      </c>
    </row>
    <row r="80" spans="1:18" s="4" customFormat="1" ht="12.75">
      <c r="A80" s="7" t="s">
        <v>183</v>
      </c>
      <c r="B80" s="7" t="s">
        <v>184</v>
      </c>
      <c r="C80" s="7" t="s">
        <v>162</v>
      </c>
      <c r="D80" s="6">
        <v>3</v>
      </c>
      <c r="E80" s="6">
        <v>0</v>
      </c>
      <c r="F80" s="6">
        <v>0</v>
      </c>
      <c r="G80" s="6">
        <f>_xll.BDP($A80,"PX_YEST_CLOSE",$A$1,$A$2)</f>
        <v>15.08</v>
      </c>
      <c r="H80" s="6">
        <v>21.333000183105501</v>
      </c>
      <c r="I80" s="6">
        <v>1.98939001560211</v>
      </c>
      <c r="J80" s="6">
        <v>2.02300000190735</v>
      </c>
      <c r="K80" s="7" t="s">
        <v>25</v>
      </c>
      <c r="L80" s="6">
        <v>7.5000002980232003E-2</v>
      </c>
      <c r="M80" s="6">
        <f>_xll.BDP($A80,"PX_LAST",$A$1,$A$2)</f>
        <v>15.47</v>
      </c>
      <c r="N80" s="6">
        <v>40203020</v>
      </c>
      <c r="O80" s="6">
        <f>_xll.BDP($A80,"CHG_NET_YTD",$A$1,$A$2)</f>
        <v>0.39000010000000002</v>
      </c>
      <c r="P80" s="6">
        <v>35.125450134277301</v>
      </c>
      <c r="Q80" s="6">
        <f>_xll.BDP($A80,"EQY_DVD_YLD_IND",$A$1,$A$2)</f>
        <v>1.9392373104132448</v>
      </c>
      <c r="R80" s="4">
        <f t="shared" si="1"/>
        <v>0.37899160847482222</v>
      </c>
    </row>
    <row r="81" spans="1:18" s="4" customFormat="1" ht="12.75">
      <c r="A81" s="7" t="s">
        <v>185</v>
      </c>
      <c r="B81" s="7" t="s">
        <v>186</v>
      </c>
      <c r="C81" s="7" t="s">
        <v>162</v>
      </c>
      <c r="D81" s="6">
        <v>4</v>
      </c>
      <c r="E81" s="6">
        <v>1</v>
      </c>
      <c r="F81" s="6">
        <v>0</v>
      </c>
      <c r="G81" s="6">
        <f>_xll.BDP($A81,"PX_YEST_CLOSE",$A$1,$A$2)</f>
        <v>99.28</v>
      </c>
      <c r="H81" s="6">
        <v>120</v>
      </c>
      <c r="I81" s="6">
        <v>0.40290090441703802</v>
      </c>
      <c r="J81" s="6">
        <v>0.51310002803802501</v>
      </c>
      <c r="K81" s="7" t="s">
        <v>25</v>
      </c>
      <c r="L81" s="6">
        <v>0.12595924430118099</v>
      </c>
      <c r="M81" s="6">
        <f>_xll.BDP($A81,"PX_LAST",$A$1,$A$2)</f>
        <v>100.73</v>
      </c>
      <c r="N81" s="6">
        <v>40203010</v>
      </c>
      <c r="O81" s="6">
        <f>_xll.BDP($A81,"CHG_NET_YTD",$A$1,$A$2)</f>
        <v>1.4500010000000001</v>
      </c>
      <c r="P81" s="6">
        <v>35.888313293457003</v>
      </c>
      <c r="Q81" s="6">
        <f>_xll.BDP($A81,"EQY_DVD_YLD_IND",$A$1,$A$2)</f>
        <v>0.39710116743816581</v>
      </c>
      <c r="R81" s="4">
        <f t="shared" si="1"/>
        <v>0.19130348456269231</v>
      </c>
    </row>
    <row r="82" spans="1:18" s="4" customFormat="1" ht="12.75">
      <c r="A82" s="7" t="s">
        <v>187</v>
      </c>
      <c r="B82" s="7" t="s">
        <v>188</v>
      </c>
      <c r="C82" s="7" t="s">
        <v>162</v>
      </c>
      <c r="D82" s="6">
        <v>8</v>
      </c>
      <c r="E82" s="6">
        <v>6</v>
      </c>
      <c r="F82" s="6">
        <v>1</v>
      </c>
      <c r="G82" s="6">
        <f>_xll.BDP($A82,"PX_YEST_CLOSE",$A$1,$A$2)</f>
        <v>24.11</v>
      </c>
      <c r="H82" s="6">
        <v>30.337999343872099</v>
      </c>
      <c r="I82" s="6">
        <v>4.6453752517700204</v>
      </c>
      <c r="J82" s="6">
        <v>4.8610000610351598</v>
      </c>
      <c r="K82" s="7" t="s">
        <v>25</v>
      </c>
      <c r="L82" s="6">
        <v>0.28000000119209301</v>
      </c>
      <c r="M82" s="6">
        <f>_xll.BDP($A82,"PX_LAST",$A$1,$A$2)</f>
        <v>24.9</v>
      </c>
      <c r="N82" s="6">
        <v>40301020</v>
      </c>
      <c r="O82" s="6">
        <f>_xll.BDP($A82,"CHG_NET_YTD",$A$1,$A$2)</f>
        <v>0.78999940000000002</v>
      </c>
      <c r="P82" s="6">
        <v>6.4459204673767099</v>
      </c>
      <c r="Q82" s="6">
        <f>_xll.BDP($A82,"EQY_DVD_YLD_IND",$A$1,$A$2)</f>
        <v>4.4979919870215728</v>
      </c>
      <c r="R82" s="4">
        <f t="shared" si="1"/>
        <v>0.21839354794667071</v>
      </c>
    </row>
    <row r="83" spans="1:18" s="4" customFormat="1" ht="12.75">
      <c r="A83" s="7" t="s">
        <v>189</v>
      </c>
      <c r="B83" s="7" t="s">
        <v>190</v>
      </c>
      <c r="C83" s="7" t="s">
        <v>162</v>
      </c>
      <c r="D83" s="6">
        <v>6</v>
      </c>
      <c r="E83" s="6">
        <v>2</v>
      </c>
      <c r="F83" s="6">
        <v>0</v>
      </c>
      <c r="G83" s="6">
        <f>_xll.BDP($A83,"PX_YEST_CLOSE",$A$1,$A$2)</f>
        <v>39.07</v>
      </c>
      <c r="H83" s="6">
        <v>54.143001556396499</v>
      </c>
      <c r="I83" s="6"/>
      <c r="J83" s="6">
        <v>0</v>
      </c>
      <c r="K83" s="7" t="s">
        <v>25</v>
      </c>
      <c r="L83" s="6">
        <v>0</v>
      </c>
      <c r="M83" s="6">
        <f>_xll.BDP($A83,"PX_LAST",$A$1,$A$2)</f>
        <v>39.65</v>
      </c>
      <c r="N83" s="6">
        <v>40102010</v>
      </c>
      <c r="O83" s="6">
        <f>_xll.BDP($A83,"CHG_NET_YTD",$A$1,$A$2)</f>
        <v>0.58000030000000002</v>
      </c>
      <c r="P83" s="6">
        <v>31.5488166809082</v>
      </c>
      <c r="Q83" s="6" t="str">
        <f>_xll.BDP($A83,"EQY_DVD_YLD_IND",$A$1,$A$2)</f>
        <v>#N/A N/A</v>
      </c>
      <c r="R83" s="4">
        <f t="shared" si="1"/>
        <v>0.3655233683832661</v>
      </c>
    </row>
    <row r="84" spans="1:18" s="4" customFormat="1" ht="12.75">
      <c r="A84" s="7" t="s">
        <v>191</v>
      </c>
      <c r="B84" s="7" t="s">
        <v>192</v>
      </c>
      <c r="C84" s="7" t="s">
        <v>162</v>
      </c>
      <c r="D84" s="6">
        <v>4</v>
      </c>
      <c r="E84" s="6">
        <v>5</v>
      </c>
      <c r="F84" s="6">
        <v>1</v>
      </c>
      <c r="G84" s="6">
        <f>_xll.BDP($A84,"PX_YEST_CLOSE",$A$1,$A$2)</f>
        <v>45.62</v>
      </c>
      <c r="H84" s="6">
        <v>55</v>
      </c>
      <c r="I84" s="6">
        <v>4.9320473670959499</v>
      </c>
      <c r="J84" s="6">
        <v>4.9320001602172896</v>
      </c>
      <c r="K84" s="7" t="s">
        <v>25</v>
      </c>
      <c r="L84" s="6">
        <v>0.5625</v>
      </c>
      <c r="M84" s="6">
        <f>_xll.BDP($A84,"PX_LAST",$A$1,$A$2)</f>
        <v>46.4</v>
      </c>
      <c r="N84" s="6">
        <v>40203010</v>
      </c>
      <c r="O84" s="6">
        <f>_xll.BDP($A84,"CHG_NET_YTD",$A$1,$A$2)</f>
        <v>0.7800011</v>
      </c>
      <c r="P84" s="6">
        <v>32.193569183349602</v>
      </c>
      <c r="Q84" s="6">
        <f>_xll.BDP($A84,"EQY_DVD_YLD_IND",$A$1,$A$2)</f>
        <v>4.8491379310344831</v>
      </c>
      <c r="R84" s="4">
        <f t="shared" si="1"/>
        <v>0.18534482758620693</v>
      </c>
    </row>
    <row r="85" spans="1:18" s="4" customFormat="1" ht="12.75">
      <c r="A85" s="7" t="s">
        <v>193</v>
      </c>
      <c r="B85" s="7" t="s">
        <v>194</v>
      </c>
      <c r="C85" s="7" t="s">
        <v>162</v>
      </c>
      <c r="D85" s="6">
        <v>2</v>
      </c>
      <c r="E85" s="6">
        <v>8</v>
      </c>
      <c r="F85" s="6">
        <v>0</v>
      </c>
      <c r="G85" s="6">
        <f>_xll.BDP($A85,"PX_YEST_CLOSE",$A$1,$A$2)</f>
        <v>40.17</v>
      </c>
      <c r="H85" s="6">
        <v>47</v>
      </c>
      <c r="I85" s="6">
        <v>4.3813791275024396</v>
      </c>
      <c r="J85" s="6">
        <v>4.4559998512268102</v>
      </c>
      <c r="K85" s="7" t="s">
        <v>25</v>
      </c>
      <c r="L85" s="6">
        <v>0.40000000596046398</v>
      </c>
      <c r="M85" s="6">
        <f>_xll.BDP($A85,"PX_LAST",$A$1,$A$2)</f>
        <v>41.24</v>
      </c>
      <c r="N85" s="6">
        <v>40101010</v>
      </c>
      <c r="O85" s="6">
        <f>_xll.BDP($A85,"CHG_NET_YTD",$A$1,$A$2)</f>
        <v>1.0700019999999999</v>
      </c>
      <c r="P85" s="6">
        <v>28.7499904632568</v>
      </c>
      <c r="Q85" s="6">
        <f>_xll.BDP($A85,"EQY_DVD_YLD_IND",$A$1,$A$2)</f>
        <v>4.2677012377867518</v>
      </c>
      <c r="R85" s="4">
        <f t="shared" si="1"/>
        <v>0.13967022308438404</v>
      </c>
    </row>
    <row r="86" spans="1:18" s="4" customFormat="1" ht="12.75">
      <c r="A86" s="7" t="s">
        <v>195</v>
      </c>
      <c r="B86" s="7" t="s">
        <v>196</v>
      </c>
      <c r="C86" s="7" t="s">
        <v>162</v>
      </c>
      <c r="D86" s="6">
        <v>7</v>
      </c>
      <c r="E86" s="6">
        <v>1</v>
      </c>
      <c r="F86" s="6">
        <v>0</v>
      </c>
      <c r="G86" s="6">
        <f>_xll.BDP($A86,"PX_YEST_CLOSE",$A$1,$A$2)</f>
        <v>179.27</v>
      </c>
      <c r="H86" s="6">
        <v>233.125</v>
      </c>
      <c r="I86" s="6">
        <v>1.47263908386231</v>
      </c>
      <c r="J86" s="6">
        <v>1.3849999904632599</v>
      </c>
      <c r="K86" s="7" t="s">
        <v>25</v>
      </c>
      <c r="L86" s="6">
        <v>0.66000002622604403</v>
      </c>
      <c r="M86" s="6">
        <f>_xll.BDP($A86,"PX_LAST",$A$1,$A$2)</f>
        <v>176.74</v>
      </c>
      <c r="N86" s="6">
        <v>40202010</v>
      </c>
      <c r="O86" s="6">
        <f>_xll.BDP($A86,"CHG_NET_YTD",$A$1,$A$2)</f>
        <v>-2.5300039999999999</v>
      </c>
      <c r="P86" s="6">
        <v>85.483703613281193</v>
      </c>
      <c r="Q86" s="6">
        <f>_xll.BDP($A86,"EQY_DVD_YLD_IND",$A$1,$A$2)</f>
        <v>1.4937196474505909</v>
      </c>
      <c r="R86" s="4">
        <f t="shared" si="1"/>
        <v>0.3190279506619893</v>
      </c>
    </row>
    <row r="87" spans="1:18" s="4" customFormat="1" ht="12.75">
      <c r="A87" s="7" t="s">
        <v>197</v>
      </c>
      <c r="B87" s="7" t="s">
        <v>198</v>
      </c>
      <c r="C87" s="7" t="s">
        <v>162</v>
      </c>
      <c r="D87" s="6">
        <v>7</v>
      </c>
      <c r="E87" s="6">
        <v>3</v>
      </c>
      <c r="F87" s="6">
        <v>0</v>
      </c>
      <c r="G87" s="6">
        <f>_xll.BDP($A87,"PX_YEST_CLOSE",$A$1,$A$2)</f>
        <v>26.44</v>
      </c>
      <c r="H87" s="6">
        <v>33.799999237060497</v>
      </c>
      <c r="I87" s="6">
        <v>2.7231469154357901</v>
      </c>
      <c r="J87" s="6">
        <v>2.72300004959106</v>
      </c>
      <c r="K87" s="7" t="s">
        <v>25</v>
      </c>
      <c r="L87" s="6">
        <v>0.18000000715255701</v>
      </c>
      <c r="M87" s="6">
        <f>_xll.BDP($A87,"PX_LAST",$A$1,$A$2)</f>
        <v>27.15</v>
      </c>
      <c r="N87" s="6">
        <v>40203010</v>
      </c>
      <c r="O87" s="6">
        <f>_xll.BDP($A87,"CHG_NET_YTD",$A$1,$A$2)</f>
        <v>0.70999950000000001</v>
      </c>
      <c r="P87" s="6">
        <v>67.553871154785199</v>
      </c>
      <c r="Q87" s="6">
        <f>_xll.BDP($A87,"EQY_DVD_YLD_IND",$A$1,$A$2)</f>
        <v>2.651933807035836</v>
      </c>
      <c r="R87" s="4">
        <f t="shared" si="1"/>
        <v>0.24493551517718229</v>
      </c>
    </row>
    <row r="88" spans="1:18" s="4" customFormat="1" ht="12.75">
      <c r="A88" s="7" t="s">
        <v>199</v>
      </c>
      <c r="B88" s="7" t="s">
        <v>200</v>
      </c>
      <c r="C88" s="7" t="s">
        <v>162</v>
      </c>
      <c r="D88" s="6">
        <v>4</v>
      </c>
      <c r="E88" s="6">
        <v>4</v>
      </c>
      <c r="F88" s="6">
        <v>0</v>
      </c>
      <c r="G88" s="6">
        <f>_xll.BDP($A88,"PX_YEST_CLOSE",$A$1,$A$2)</f>
        <v>12.88</v>
      </c>
      <c r="H88" s="6">
        <v>15.7189998626709</v>
      </c>
      <c r="I88" s="6">
        <v>2.40683221817017</v>
      </c>
      <c r="J88" s="6">
        <v>2.1199998855590798</v>
      </c>
      <c r="K88" s="7" t="s">
        <v>25</v>
      </c>
      <c r="L88" s="6">
        <v>6.4999997615814001E-2</v>
      </c>
      <c r="M88" s="6">
        <f>_xll.BDP($A88,"PX_LAST",$A$1,$A$2)</f>
        <v>13.22</v>
      </c>
      <c r="N88" s="6">
        <v>40201040</v>
      </c>
      <c r="O88" s="6">
        <f>_xll.BDP($A88,"CHG_NET_YTD",$A$1,$A$2)</f>
        <v>0.33999990000000002</v>
      </c>
      <c r="P88" s="6">
        <v>-3.73692083358765</v>
      </c>
      <c r="Q88" s="6">
        <f>_xll.BDP($A88,"EQY_DVD_YLD_IND",$A$1,$A$2)</f>
        <v>2.3449319393660044</v>
      </c>
      <c r="R88" s="4">
        <f t="shared" si="1"/>
        <v>0.1890317596574054</v>
      </c>
    </row>
    <row r="89" spans="1:18" s="4" customFormat="1" ht="12.75">
      <c r="A89" s="7" t="s">
        <v>201</v>
      </c>
      <c r="B89" s="7" t="s">
        <v>202</v>
      </c>
      <c r="C89" s="7" t="s">
        <v>162</v>
      </c>
      <c r="D89" s="6">
        <v>2</v>
      </c>
      <c r="E89" s="6">
        <v>7</v>
      </c>
      <c r="F89" s="6">
        <v>0</v>
      </c>
      <c r="G89" s="6">
        <f>_xll.BDP($A89,"PX_YEST_CLOSE",$A$1,$A$2)</f>
        <v>41.8</v>
      </c>
      <c r="H89" s="6">
        <v>47</v>
      </c>
      <c r="I89" s="6">
        <v>4.2822966575622603</v>
      </c>
      <c r="J89" s="6">
        <v>4.2890000343322798</v>
      </c>
      <c r="K89" s="7" t="s">
        <v>25</v>
      </c>
      <c r="L89" s="6">
        <v>0.447499990463257</v>
      </c>
      <c r="M89" s="6">
        <f>_xll.BDP($A89,"PX_LAST",$A$1,$A$2)</f>
        <v>41.68</v>
      </c>
      <c r="N89" s="6">
        <v>40301020</v>
      </c>
      <c r="O89" s="6">
        <f>_xll.BDP($A89,"CHG_NET_YTD",$A$1,$A$2)</f>
        <v>-0.1199992</v>
      </c>
      <c r="P89" s="6">
        <v>43.003761291503899</v>
      </c>
      <c r="Q89" s="6">
        <f>_xll.BDP($A89,"EQY_DVD_YLD_IND",$A$1,$A$2)</f>
        <v>4.2946256282462274</v>
      </c>
      <c r="R89" s="4">
        <f t="shared" si="1"/>
        <v>0.12763915547024954</v>
      </c>
    </row>
    <row r="90" spans="1:18" s="4" customFormat="1" ht="12.75">
      <c r="A90" s="7" t="s">
        <v>203</v>
      </c>
      <c r="B90" s="7" t="s">
        <v>204</v>
      </c>
      <c r="C90" s="7" t="s">
        <v>162</v>
      </c>
      <c r="D90" s="6">
        <v>5</v>
      </c>
      <c r="E90" s="6">
        <v>2</v>
      </c>
      <c r="F90" s="6">
        <v>0</v>
      </c>
      <c r="G90" s="6">
        <f>_xll.BDP($A90,"PX_YEST_CLOSE",$A$1,$A$2)</f>
        <v>622.24</v>
      </c>
      <c r="H90" s="6">
        <v>745.84899902343795</v>
      </c>
      <c r="I90" s="6">
        <v>2.0332992076873802</v>
      </c>
      <c r="J90" s="6">
        <v>2.09800004959106</v>
      </c>
      <c r="K90" s="7" t="s">
        <v>157</v>
      </c>
      <c r="L90" s="6">
        <v>0</v>
      </c>
      <c r="M90" s="6">
        <f>_xll.BDP($A90,"PX_LAST",$A$1,$A$2)</f>
        <v>623.21</v>
      </c>
      <c r="N90" s="6">
        <v>40301030</v>
      </c>
      <c r="O90" s="6">
        <f>_xll.BDP($A90,"CHG_NET_YTD",$A$1,$A$2)</f>
        <v>0.97000980000000003</v>
      </c>
      <c r="P90" s="6">
        <v>43.422836303710902</v>
      </c>
      <c r="Q90" s="6">
        <f>_xll.BDP($A90,"EQY_DVD_YLD_IND",$A$1,$A$2)</f>
        <v>2.0301343732042318</v>
      </c>
      <c r="R90" s="4">
        <f t="shared" si="1"/>
        <v>0.1967859935229504</v>
      </c>
    </row>
    <row r="91" spans="1:18" s="4" customFormat="1" ht="12.75">
      <c r="A91" s="7" t="s">
        <v>205</v>
      </c>
      <c r="B91" s="7" t="s">
        <v>206</v>
      </c>
      <c r="C91" s="7" t="s">
        <v>162</v>
      </c>
      <c r="D91" s="6">
        <v>10</v>
      </c>
      <c r="E91" s="6">
        <v>3</v>
      </c>
      <c r="F91" s="6">
        <v>0</v>
      </c>
      <c r="G91" s="6">
        <f>_xll.BDP($A91,"PX_YEST_CLOSE",$A$1,$A$2)</f>
        <v>89.55</v>
      </c>
      <c r="H91" s="6">
        <v>93.608001708984403</v>
      </c>
      <c r="I91" s="6">
        <v>4.4667782783508301</v>
      </c>
      <c r="J91" s="6">
        <v>4.4520001411437997</v>
      </c>
      <c r="K91" s="7" t="s">
        <v>25</v>
      </c>
      <c r="L91" s="6">
        <v>0.89999997615814198</v>
      </c>
      <c r="M91" s="6">
        <f>_xll.BDP($A91,"PX_LAST",$A$1,$A$2)</f>
        <v>90.85</v>
      </c>
      <c r="N91" s="6">
        <v>40101010</v>
      </c>
      <c r="O91" s="6">
        <f>_xll.BDP($A91,"CHG_NET_YTD",$A$1,$A$2)</f>
        <v>1.2999970000000001</v>
      </c>
      <c r="P91" s="6">
        <v>30.1598815917969</v>
      </c>
      <c r="Q91" s="6">
        <f>_xll.BDP($A91,"EQY_DVD_YLD_IND",$A$1,$A$2)</f>
        <v>4.4028618602091365</v>
      </c>
      <c r="R91" s="4">
        <f t="shared" si="1"/>
        <v>3.0357751337197682E-2</v>
      </c>
    </row>
    <row r="92" spans="1:18" s="4" customFormat="1" ht="12.75">
      <c r="A92" s="7" t="s">
        <v>207</v>
      </c>
      <c r="B92" s="7" t="s">
        <v>208</v>
      </c>
      <c r="C92" s="7" t="s">
        <v>162</v>
      </c>
      <c r="D92" s="6">
        <v>12</v>
      </c>
      <c r="E92" s="6">
        <v>2</v>
      </c>
      <c r="F92" s="6">
        <v>0</v>
      </c>
      <c r="G92" s="6">
        <f>_xll.BDP($A92,"PX_YEST_CLOSE",$A$1,$A$2)</f>
        <v>147.44999999999999</v>
      </c>
      <c r="H92" s="6">
        <v>165.45100402832</v>
      </c>
      <c r="I92" s="6">
        <v>4.3675823211669904</v>
      </c>
      <c r="J92" s="6">
        <v>4.4369997978210396</v>
      </c>
      <c r="K92" s="7" t="s">
        <v>25</v>
      </c>
      <c r="L92" s="6">
        <v>1.46000003814697</v>
      </c>
      <c r="M92" s="6">
        <f>_xll.BDP($A92,"PX_LAST",$A$1,$A$2)</f>
        <v>150.28</v>
      </c>
      <c r="N92" s="6">
        <v>40101010</v>
      </c>
      <c r="O92" s="6">
        <f>_xll.BDP($A92,"CHG_NET_YTD",$A$1,$A$2)</f>
        <v>2.830003</v>
      </c>
      <c r="P92" s="6">
        <v>35.623615264892599</v>
      </c>
      <c r="Q92" s="6">
        <f>_xll.BDP($A92,"EQY_DVD_YLD_IND",$A$1,$A$2)</f>
        <v>4.3019372459722511</v>
      </c>
      <c r="R92" s="4">
        <f t="shared" si="1"/>
        <v>0.10095158389885546</v>
      </c>
    </row>
    <row r="93" spans="1:18" s="4" customFormat="1" ht="12.75">
      <c r="A93" s="7" t="s">
        <v>209</v>
      </c>
      <c r="B93" s="7" t="s">
        <v>210</v>
      </c>
      <c r="C93" s="7" t="s">
        <v>162</v>
      </c>
      <c r="D93" s="6">
        <v>8</v>
      </c>
      <c r="E93" s="6">
        <v>5</v>
      </c>
      <c r="F93" s="6">
        <v>0</v>
      </c>
      <c r="G93" s="6">
        <f>_xll.BDP($A93,"PX_YEST_CLOSE",$A$1,$A$2)</f>
        <v>136.19</v>
      </c>
      <c r="H93" s="6">
        <v>156.71499633789099</v>
      </c>
      <c r="I93" s="6">
        <v>3.9063074588775599</v>
      </c>
      <c r="J93" s="6">
        <v>3.9969999790191699</v>
      </c>
      <c r="K93" s="7" t="s">
        <v>25</v>
      </c>
      <c r="L93" s="6">
        <v>1.0599999427795399</v>
      </c>
      <c r="M93" s="6">
        <f>_xll.BDP($A93,"PX_LAST",$A$1,$A$2)</f>
        <v>141.07</v>
      </c>
      <c r="N93" s="6">
        <v>40101010</v>
      </c>
      <c r="O93" s="6">
        <f>_xll.BDP($A93,"CHG_NET_YTD",$A$1,$A$2)</f>
        <v>4.8799979999999996</v>
      </c>
      <c r="P93" s="6">
        <v>40.721229553222699</v>
      </c>
      <c r="Q93" s="6">
        <f>_xll.BDP($A93,"EQY_DVD_YLD_IND",$A$1,$A$2)</f>
        <v>3.7711775513301036</v>
      </c>
      <c r="R93" s="4">
        <f t="shared" si="1"/>
        <v>0.11090236292543419</v>
      </c>
    </row>
    <row r="94" spans="1:18" s="4" customFormat="1" ht="12.75">
      <c r="A94" s="7" t="s">
        <v>211</v>
      </c>
      <c r="B94" s="7" t="s">
        <v>212</v>
      </c>
      <c r="C94" s="7" t="s">
        <v>162</v>
      </c>
      <c r="D94" s="6">
        <v>1</v>
      </c>
      <c r="E94" s="6">
        <v>8</v>
      </c>
      <c r="F94" s="6">
        <v>1</v>
      </c>
      <c r="G94" s="6">
        <f>_xll.BDP($A94,"PX_YEST_CLOSE",$A$1,$A$2)</f>
        <v>37.97</v>
      </c>
      <c r="H94" s="6">
        <v>40.799999237060497</v>
      </c>
      <c r="I94" s="6">
        <v>4.6141691207885698</v>
      </c>
      <c r="J94" s="6">
        <v>4.6090002059936497</v>
      </c>
      <c r="K94" s="7" t="s">
        <v>25</v>
      </c>
      <c r="L94" s="6">
        <v>0.43799999356269798</v>
      </c>
      <c r="M94" s="6">
        <f>_xll.BDP($A94,"PX_LAST",$A$1,$A$2)</f>
        <v>37.840000000000003</v>
      </c>
      <c r="N94" s="6">
        <v>40301020</v>
      </c>
      <c r="O94" s="6">
        <f>_xll.BDP($A94,"CHG_NET_YTD",$A$1,$A$2)</f>
        <v>-0.13000120000000001</v>
      </c>
      <c r="P94" s="6">
        <v>25.1070861816406</v>
      </c>
      <c r="Q94" s="6">
        <f>_xll.BDP($A94,"EQY_DVD_YLD_IND",$A$1,$A$2)</f>
        <v>4.630021073601462</v>
      </c>
      <c r="R94" s="4">
        <f t="shared" si="1"/>
        <v>7.8224081317666311E-2</v>
      </c>
    </row>
    <row r="95" spans="1:18" s="4" customFormat="1" ht="12.75">
      <c r="A95" s="7" t="s">
        <v>213</v>
      </c>
      <c r="B95" s="7" t="s">
        <v>214</v>
      </c>
      <c r="C95" s="7" t="s">
        <v>162</v>
      </c>
      <c r="D95" s="6">
        <v>8</v>
      </c>
      <c r="E95" s="6">
        <v>5</v>
      </c>
      <c r="F95" s="6">
        <v>1</v>
      </c>
      <c r="G95" s="6">
        <f>_xll.BDP($A95,"PX_YEST_CLOSE",$A$1,$A$2)</f>
        <v>96.98</v>
      </c>
      <c r="H95" s="6">
        <v>105.415000915527</v>
      </c>
      <c r="I95" s="6">
        <v>3.67085981369019</v>
      </c>
      <c r="J95" s="6">
        <v>3.6949999332428001</v>
      </c>
      <c r="K95" s="7" t="s">
        <v>25</v>
      </c>
      <c r="L95" s="6">
        <v>0.79000002145767201</v>
      </c>
      <c r="M95" s="6">
        <f>_xll.BDP($A95,"PX_LAST",$A$1,$A$2)</f>
        <v>99.6</v>
      </c>
      <c r="N95" s="6">
        <v>40101010</v>
      </c>
      <c r="O95" s="6">
        <f>_xll.BDP($A95,"CHG_NET_YTD",$A$1,$A$2)</f>
        <v>2.6199970000000001</v>
      </c>
      <c r="P95" s="6">
        <v>34.844280242919901</v>
      </c>
      <c r="Q95" s="6">
        <f>_xll.BDP($A95,"EQY_DVD_YLD_IND",$A$1,$A$2)</f>
        <v>3.57429713130476</v>
      </c>
      <c r="R95" s="4">
        <f t="shared" si="1"/>
        <v>5.8383543328584427E-2</v>
      </c>
    </row>
    <row r="96" spans="1:18" s="4" customFormat="1" ht="12.75">
      <c r="A96" s="7" t="s">
        <v>215</v>
      </c>
      <c r="B96" s="7" t="s">
        <v>216</v>
      </c>
      <c r="C96" s="7" t="s">
        <v>162</v>
      </c>
      <c r="D96" s="6">
        <v>10</v>
      </c>
      <c r="E96" s="6">
        <v>3</v>
      </c>
      <c r="F96" s="6">
        <v>0</v>
      </c>
      <c r="G96" s="6">
        <f>_xll.BDP($A96,"PX_YEST_CLOSE",$A$1,$A$2)</f>
        <v>36.299999999999997</v>
      </c>
      <c r="H96" s="6">
        <v>42.909000396728501</v>
      </c>
      <c r="I96" s="6">
        <v>3.30578517913818</v>
      </c>
      <c r="J96" s="6">
        <v>3.33899998664856</v>
      </c>
      <c r="K96" s="7" t="s">
        <v>25</v>
      </c>
      <c r="L96" s="6">
        <v>0.28999999165535001</v>
      </c>
      <c r="M96" s="6">
        <f>_xll.BDP($A96,"PX_LAST",$A$1,$A$2)</f>
        <v>36.68</v>
      </c>
      <c r="N96" s="6">
        <v>40101015</v>
      </c>
      <c r="O96" s="6">
        <f>_xll.BDP($A96,"CHG_NET_YTD",$A$1,$A$2)</f>
        <v>0.38000080000000003</v>
      </c>
      <c r="P96" s="6">
        <v>26.834375381469702</v>
      </c>
      <c r="Q96" s="6">
        <f>_xll.BDP($A96,"EQY_DVD_YLD_IND",$A$1,$A$2)</f>
        <v>3.2715377526818865</v>
      </c>
      <c r="R96" s="4">
        <f t="shared" si="1"/>
        <v>0.16982007624668763</v>
      </c>
    </row>
    <row r="97" spans="1:18" s="4" customFormat="1" ht="12.75">
      <c r="A97" s="7" t="s">
        <v>217</v>
      </c>
      <c r="B97" s="7" t="s">
        <v>218</v>
      </c>
      <c r="C97" s="7" t="s">
        <v>219</v>
      </c>
      <c r="D97" s="6">
        <v>3</v>
      </c>
      <c r="E97" s="6">
        <v>7</v>
      </c>
      <c r="F97" s="6">
        <v>4</v>
      </c>
      <c r="G97" s="6">
        <f>_xll.BDP($A97,"PX_YEST_CLOSE",$A$1,$A$2)</f>
        <v>4.9800000000000004</v>
      </c>
      <c r="H97" s="6">
        <v>8.4580001831054705</v>
      </c>
      <c r="I97" s="6"/>
      <c r="J97" s="6">
        <v>0</v>
      </c>
      <c r="K97" s="7" t="s">
        <v>46</v>
      </c>
      <c r="L97" s="6">
        <v>0</v>
      </c>
      <c r="M97" s="6">
        <f>_xll.BDP($A97,"PX_LAST",$A$1,$A$2)</f>
        <v>5.23</v>
      </c>
      <c r="N97" s="6">
        <v>35202010</v>
      </c>
      <c r="O97" s="6">
        <f>_xll.BDP($A97,"CHG_NET_YTD",$A$1,$A$2)</f>
        <v>0.25</v>
      </c>
      <c r="P97" s="6">
        <v>-43.665157318115199</v>
      </c>
      <c r="Q97" s="6" t="str">
        <f>_xll.BDP($A97,"EQY_DVD_YLD_IND",$A$1,$A$2)</f>
        <v>#N/A N/A</v>
      </c>
      <c r="R97" s="4">
        <f t="shared" si="1"/>
        <v>0.61720844801251817</v>
      </c>
    </row>
    <row r="98" spans="1:18" s="4" customFormat="1" ht="12.75">
      <c r="A98" s="7" t="s">
        <v>220</v>
      </c>
      <c r="B98" s="7" t="s">
        <v>221</v>
      </c>
      <c r="C98" s="7" t="s">
        <v>219</v>
      </c>
      <c r="D98" s="6">
        <v>13</v>
      </c>
      <c r="E98" s="6">
        <v>0</v>
      </c>
      <c r="F98" s="6">
        <v>0</v>
      </c>
      <c r="G98" s="6">
        <f>_xll.BDP($A98,"PX_YEST_CLOSE",$A$1,$A$2)</f>
        <v>4.91</v>
      </c>
      <c r="H98" s="6">
        <v>11.5769996643066</v>
      </c>
      <c r="I98" s="6"/>
      <c r="J98" s="6"/>
      <c r="K98" s="7" t="s">
        <v>49</v>
      </c>
      <c r="L98" s="6">
        <v>0</v>
      </c>
      <c r="M98" s="6">
        <f>_xll.BDP($A98,"PX_LAST",$A$1,$A$2)</f>
        <v>5.09</v>
      </c>
      <c r="N98" s="6">
        <v>35102015</v>
      </c>
      <c r="O98" s="6">
        <f>_xll.BDP($A98,"CHG_NET_YTD",$A$1,$A$2)</f>
        <v>0.1800002</v>
      </c>
      <c r="P98" s="6">
        <v>-39.006214141845703</v>
      </c>
      <c r="Q98" s="6" t="str">
        <f>_xll.BDP($A98,"EQY_DVD_YLD_IND",$A$1,$A$2)</f>
        <v>#N/A N/A</v>
      </c>
      <c r="R98" s="4">
        <f t="shared" si="1"/>
        <v>1.274459658999332</v>
      </c>
    </row>
    <row r="99" spans="1:18" s="4" customFormat="1" ht="12.75">
      <c r="A99" s="7" t="s">
        <v>222</v>
      </c>
      <c r="B99" s="7" t="s">
        <v>223</v>
      </c>
      <c r="C99" s="7" t="s">
        <v>219</v>
      </c>
      <c r="D99" s="6">
        <v>7</v>
      </c>
      <c r="E99" s="6">
        <v>5</v>
      </c>
      <c r="F99" s="6">
        <v>1</v>
      </c>
      <c r="G99" s="6">
        <f>_xll.BDP($A99,"PX_YEST_CLOSE",$A$1,$A$2)</f>
        <v>34.94</v>
      </c>
      <c r="H99" s="6">
        <v>41.215000152587898</v>
      </c>
      <c r="I99" s="6"/>
      <c r="J99" s="6">
        <v>0</v>
      </c>
      <c r="K99" s="7" t="s">
        <v>102</v>
      </c>
      <c r="L99" s="6">
        <v>0</v>
      </c>
      <c r="M99" s="6">
        <f>_xll.BDP($A99,"PX_LAST",$A$1,$A$2)</f>
        <v>35.08</v>
      </c>
      <c r="N99" s="6">
        <v>35202010</v>
      </c>
      <c r="O99" s="6">
        <f>_xll.BDP($A99,"CHG_NET_YTD",$A$1,$A$2)</f>
        <v>0.1400014</v>
      </c>
      <c r="P99" s="6">
        <v>32.298366546630902</v>
      </c>
      <c r="Q99" s="6" t="str">
        <f>_xll.BDP($A99,"EQY_DVD_YLD_IND",$A$1,$A$2)</f>
        <v>#N/A N/A</v>
      </c>
      <c r="R99" s="4">
        <f t="shared" si="1"/>
        <v>0.17488597926419328</v>
      </c>
    </row>
    <row r="100" spans="1:18" s="4" customFormat="1" ht="12.75">
      <c r="A100" s="7" t="s">
        <v>224</v>
      </c>
      <c r="B100" s="7" t="s">
        <v>225</v>
      </c>
      <c r="C100" s="7" t="s">
        <v>219</v>
      </c>
      <c r="D100" s="6">
        <v>3</v>
      </c>
      <c r="E100" s="6">
        <v>7</v>
      </c>
      <c r="F100" s="6">
        <v>0</v>
      </c>
      <c r="G100" s="6">
        <f>_xll.BDP($A100,"PX_YEST_CLOSE",$A$1,$A$2)</f>
        <v>15.03</v>
      </c>
      <c r="H100" s="6">
        <v>16.524999618530298</v>
      </c>
      <c r="I100" s="6">
        <v>6.2275452613830602</v>
      </c>
      <c r="J100" s="6">
        <v>6.2540001869201696</v>
      </c>
      <c r="K100" s="7" t="s">
        <v>30</v>
      </c>
      <c r="L100" s="6">
        <v>0.23399999737739599</v>
      </c>
      <c r="M100" s="6">
        <f>_xll.BDP($A100,"PX_LAST",$A$1,$A$2)</f>
        <v>15.25</v>
      </c>
      <c r="N100" s="6">
        <v>35102020</v>
      </c>
      <c r="O100" s="6">
        <f>_xll.BDP($A100,"CHG_NET_YTD",$A$1,$A$2)</f>
        <v>0.22000030000000001</v>
      </c>
      <c r="P100" s="6">
        <v>6.2941966056823704</v>
      </c>
      <c r="Q100" s="6">
        <f>_xll.BDP($A100,"EQY_DVD_YLD_IND",$A$1,$A$2)</f>
        <v>6.1377048492431641</v>
      </c>
      <c r="R100" s="4">
        <f t="shared" si="1"/>
        <v>8.3606532362642511E-2</v>
      </c>
    </row>
    <row r="101" spans="1:18" s="4" customFormat="1" ht="12.75">
      <c r="A101" s="7" t="s">
        <v>226</v>
      </c>
      <c r="B101" s="7" t="s">
        <v>227</v>
      </c>
      <c r="C101" s="7" t="s">
        <v>219</v>
      </c>
      <c r="D101" s="6">
        <v>6</v>
      </c>
      <c r="E101" s="6">
        <v>1</v>
      </c>
      <c r="F101" s="6">
        <v>0</v>
      </c>
      <c r="G101" s="6">
        <f>_xll.BDP($A101,"PX_YEST_CLOSE",$A$1,$A$2)</f>
        <v>11.82</v>
      </c>
      <c r="H101" s="6">
        <v>14.0710000991821</v>
      </c>
      <c r="I101" s="6">
        <v>5.1776647567748997</v>
      </c>
      <c r="J101" s="6">
        <v>5.17799997329712</v>
      </c>
      <c r="K101" s="7" t="s">
        <v>30</v>
      </c>
      <c r="L101" s="6">
        <v>0.152999997138977</v>
      </c>
      <c r="M101" s="6">
        <f>_xll.BDP($A101,"PX_LAST",$A$1,$A$2)</f>
        <v>12.17</v>
      </c>
      <c r="N101" s="6">
        <v>35102020</v>
      </c>
      <c r="O101" s="6">
        <f>_xll.BDP($A101,"CHG_NET_YTD",$A$1,$A$2)</f>
        <v>0.35000029999999999</v>
      </c>
      <c r="P101" s="6">
        <v>5.6300282478332502</v>
      </c>
      <c r="Q101" s="6">
        <f>_xll.BDP($A101,"EQY_DVD_YLD_IND",$A$1,$A$2)</f>
        <v>5.0287591500074624</v>
      </c>
      <c r="R101" s="4">
        <f t="shared" si="1"/>
        <v>0.15620378793608058</v>
      </c>
    </row>
    <row r="102" spans="1:18" s="4" customFormat="1" ht="12.75">
      <c r="A102" s="7" t="s">
        <v>228</v>
      </c>
      <c r="B102" s="7" t="s">
        <v>229</v>
      </c>
      <c r="C102" s="7" t="s">
        <v>219</v>
      </c>
      <c r="D102" s="6">
        <v>2</v>
      </c>
      <c r="E102" s="6">
        <v>10</v>
      </c>
      <c r="F102" s="6">
        <v>8</v>
      </c>
      <c r="G102" s="6">
        <f>_xll.BDP($A102,"PX_YEST_CLOSE",$A$1,$A$2)</f>
        <v>11</v>
      </c>
      <c r="H102" s="6">
        <v>15.3039999008179</v>
      </c>
      <c r="I102" s="6"/>
      <c r="J102" s="6">
        <v>0</v>
      </c>
      <c r="K102" s="7" t="s">
        <v>46</v>
      </c>
      <c r="L102" s="6">
        <v>0</v>
      </c>
      <c r="M102" s="6">
        <f>_xll.BDP($A102,"PX_LAST",$A$1,$A$2)</f>
        <v>11.41</v>
      </c>
      <c r="N102" s="6">
        <v>35202010</v>
      </c>
      <c r="O102" s="6">
        <f>_xll.BDP($A102,"CHG_NET_YTD",$A$1,$A$2)</f>
        <v>0.41</v>
      </c>
      <c r="P102" s="6">
        <v>-64.878669738769503</v>
      </c>
      <c r="Q102" s="6" t="str">
        <f>_xll.BDP($A102,"EQY_DVD_YLD_IND",$A$1,$A$2)</f>
        <v>#N/A N/A</v>
      </c>
      <c r="R102" s="4">
        <f t="shared" si="1"/>
        <v>0.34127957062382991</v>
      </c>
    </row>
    <row r="103" spans="1:18" s="4" customFormat="1" ht="12.75">
      <c r="A103" s="7" t="s">
        <v>230</v>
      </c>
      <c r="B103" s="7" t="s">
        <v>231</v>
      </c>
      <c r="C103" s="7" t="s">
        <v>219</v>
      </c>
      <c r="D103" s="6">
        <v>0</v>
      </c>
      <c r="E103" s="6">
        <v>9</v>
      </c>
      <c r="F103" s="6">
        <v>5</v>
      </c>
      <c r="G103" s="6">
        <f>_xll.BDP($A103,"PX_YEST_CLOSE",$A$1,$A$2)</f>
        <v>6.85</v>
      </c>
      <c r="H103" s="6">
        <v>7.8039999008178702</v>
      </c>
      <c r="I103" s="6"/>
      <c r="J103" s="6">
        <v>0</v>
      </c>
      <c r="K103" s="7" t="s">
        <v>46</v>
      </c>
      <c r="L103" s="6">
        <v>0</v>
      </c>
      <c r="M103" s="6">
        <f>_xll.BDP($A103,"PX_LAST",$A$1,$A$2)</f>
        <v>7.36</v>
      </c>
      <c r="N103" s="6">
        <v>35202010</v>
      </c>
      <c r="O103" s="6">
        <f>_xll.BDP($A103,"CHG_NET_YTD",$A$1,$A$2)</f>
        <v>0.51000009999999996</v>
      </c>
      <c r="P103" s="6">
        <v>-35.377361297607401</v>
      </c>
      <c r="Q103" s="6" t="str">
        <f>_xll.BDP($A103,"EQY_DVD_YLD_IND",$A$1,$A$2)</f>
        <v>#N/A N/A</v>
      </c>
      <c r="R103" s="4">
        <f t="shared" si="1"/>
        <v>6.0326073480688844E-2</v>
      </c>
    </row>
    <row r="104" spans="1:18" s="4" customFormat="1" ht="12.75">
      <c r="A104" s="7" t="s">
        <v>232</v>
      </c>
      <c r="B104" s="7" t="s">
        <v>233</v>
      </c>
      <c r="C104" s="7" t="s">
        <v>219</v>
      </c>
      <c r="D104" s="6"/>
      <c r="E104" s="6"/>
      <c r="F104" s="6"/>
      <c r="G104" s="6">
        <f>_xll.BDP($A104,"PX_YEST_CLOSE",$A$1,$A$2)</f>
        <v>8.92</v>
      </c>
      <c r="H104" s="6"/>
      <c r="I104" s="6"/>
      <c r="J104" s="6">
        <v>0</v>
      </c>
      <c r="K104" s="7" t="s">
        <v>46</v>
      </c>
      <c r="L104" s="6">
        <v>0</v>
      </c>
      <c r="M104" s="6">
        <f>_xll.BDP($A104,"PX_LAST",$A$1,$A$2)</f>
        <v>9.07</v>
      </c>
      <c r="N104" s="6">
        <v>35202010</v>
      </c>
      <c r="O104" s="6">
        <f>_xll.BDP($A104,"CHG_NET_YTD",$A$1,$A$2)</f>
        <v>0.14999989999999999</v>
      </c>
      <c r="P104" s="6"/>
      <c r="Q104" s="6" t="str">
        <f>_xll.BDP($A104,"EQY_DVD_YLD_IND",$A$1,$A$2)</f>
        <v>#N/A N/A</v>
      </c>
      <c r="R104" s="4">
        <f t="shared" si="1"/>
        <v>-1</v>
      </c>
    </row>
    <row r="105" spans="1:18" s="4" customFormat="1" ht="12.75">
      <c r="A105" s="7" t="s">
        <v>234</v>
      </c>
      <c r="B105" s="7" t="s">
        <v>235</v>
      </c>
      <c r="C105" s="7" t="s">
        <v>236</v>
      </c>
      <c r="D105" s="6">
        <v>2</v>
      </c>
      <c r="E105" s="6">
        <v>2</v>
      </c>
      <c r="F105" s="6">
        <v>0</v>
      </c>
      <c r="G105" s="6">
        <f>_xll.BDP($A105,"PX_YEST_CLOSE",$A$1,$A$2)</f>
        <v>43.63</v>
      </c>
      <c r="H105" s="6">
        <v>48.666999816894503</v>
      </c>
      <c r="I105" s="6">
        <v>0.64176023006439198</v>
      </c>
      <c r="J105" s="6">
        <v>0.80220001935958896</v>
      </c>
      <c r="K105" s="7" t="s">
        <v>25</v>
      </c>
      <c r="L105" s="6">
        <v>7.0000000298023002E-2</v>
      </c>
      <c r="M105" s="6">
        <f>_xll.BDP($A105,"PX_LAST",$A$1,$A$2)</f>
        <v>43.83</v>
      </c>
      <c r="N105" s="6">
        <v>20107010</v>
      </c>
      <c r="O105" s="6">
        <f>_xll.BDP($A105,"CHG_NET_YTD",$A$1,$A$2)</f>
        <v>0.19999890000000001</v>
      </c>
      <c r="P105" s="6">
        <v>32.052059173583999</v>
      </c>
      <c r="Q105" s="6">
        <f>_xll.BDP($A105,"EQY_DVD_YLD_IND",$A$1,$A$2)</f>
        <v>0.63883185305063406</v>
      </c>
      <c r="R105" s="4">
        <f t="shared" si="1"/>
        <v>0.11035819796702041</v>
      </c>
    </row>
    <row r="106" spans="1:18" s="4" customFormat="1" ht="12.75">
      <c r="A106" s="7" t="s">
        <v>237</v>
      </c>
      <c r="B106" s="7" t="s">
        <v>238</v>
      </c>
      <c r="C106" s="7" t="s">
        <v>236</v>
      </c>
      <c r="D106" s="6">
        <v>1</v>
      </c>
      <c r="E106" s="6">
        <v>4</v>
      </c>
      <c r="F106" s="6">
        <v>0</v>
      </c>
      <c r="G106" s="6">
        <f>_xll.BDP($A106,"PX_YEST_CLOSE",$A$1,$A$2)</f>
        <v>26.82</v>
      </c>
      <c r="H106" s="6">
        <v>30</v>
      </c>
      <c r="I106" s="6">
        <v>3.7285606861114502</v>
      </c>
      <c r="J106" s="6">
        <v>4.2620000839233398</v>
      </c>
      <c r="K106" s="7" t="s">
        <v>25</v>
      </c>
      <c r="L106" s="6">
        <v>0.25</v>
      </c>
      <c r="M106" s="6">
        <f>_xll.BDP($A106,"PX_LAST",$A$1,$A$2)</f>
        <v>27.1</v>
      </c>
      <c r="N106" s="6">
        <v>20305030</v>
      </c>
      <c r="O106" s="6">
        <f>_xll.BDP($A106,"CHG_NET_YTD",$A$1,$A$2)</f>
        <v>0.28000029999999998</v>
      </c>
      <c r="P106" s="6">
        <v>72.033348083496094</v>
      </c>
      <c r="Q106" s="6">
        <f>_xll.BDP($A106,"EQY_DVD_YLD_IND",$A$1,$A$2)</f>
        <v>3.6900369003690034</v>
      </c>
      <c r="R106" s="4">
        <f t="shared" si="1"/>
        <v>0.10701107011070105</v>
      </c>
    </row>
    <row r="107" spans="1:18" s="4" customFormat="1" ht="12.75">
      <c r="A107" s="7" t="s">
        <v>239</v>
      </c>
      <c r="B107" s="7" t="s">
        <v>240</v>
      </c>
      <c r="C107" s="7" t="s">
        <v>236</v>
      </c>
      <c r="D107" s="6">
        <v>18</v>
      </c>
      <c r="E107" s="6">
        <v>9</v>
      </c>
      <c r="F107" s="6">
        <v>1</v>
      </c>
      <c r="G107" s="6">
        <f>_xll.BDP($A107,"PX_YEST_CLOSE",$A$1,$A$2)</f>
        <v>90.98</v>
      </c>
      <c r="H107" s="6">
        <v>103.149002075195</v>
      </c>
      <c r="I107" s="6">
        <v>0.83534842729568504</v>
      </c>
      <c r="J107" s="6">
        <v>0.84520000219345104</v>
      </c>
      <c r="K107" s="7" t="s">
        <v>25</v>
      </c>
      <c r="L107" s="6">
        <v>0.18999999761581399</v>
      </c>
      <c r="M107" s="6">
        <f>_xll.BDP($A107,"PX_LAST",$A$1,$A$2)</f>
        <v>93.81</v>
      </c>
      <c r="N107" s="6">
        <v>20304010</v>
      </c>
      <c r="O107" s="6">
        <f>_xll.BDP($A107,"CHG_NET_YTD",$A$1,$A$2)</f>
        <v>2.8299970000000001</v>
      </c>
      <c r="P107" s="6">
        <v>3.0281109809875502</v>
      </c>
      <c r="Q107" s="6">
        <f>_xll.BDP($A107,"EQY_DVD_YLD_IND",$A$1,$A$2)</f>
        <v>0.81014816167067139</v>
      </c>
      <c r="R107" s="4">
        <f t="shared" si="1"/>
        <v>9.9552308657872263E-2</v>
      </c>
    </row>
    <row r="108" spans="1:18" s="4" customFormat="1" ht="12.75">
      <c r="A108" s="7" t="s">
        <v>241</v>
      </c>
      <c r="B108" s="7" t="s">
        <v>242</v>
      </c>
      <c r="C108" s="7" t="s">
        <v>236</v>
      </c>
      <c r="D108" s="6">
        <v>11</v>
      </c>
      <c r="E108" s="6">
        <v>3</v>
      </c>
      <c r="F108" s="6">
        <v>0</v>
      </c>
      <c r="G108" s="6">
        <f>_xll.BDP($A108,"PX_YEST_CLOSE",$A$1,$A$2)</f>
        <v>183.63</v>
      </c>
      <c r="H108" s="6">
        <v>190.07099914550801</v>
      </c>
      <c r="I108" s="6">
        <v>0.81685996055603005</v>
      </c>
      <c r="J108" s="6">
        <v>0.816900014877319</v>
      </c>
      <c r="K108" s="7" t="s">
        <v>25</v>
      </c>
      <c r="L108" s="6">
        <v>0.375</v>
      </c>
      <c r="M108" s="6">
        <f>_xll.BDP($A108,"PX_LAST",$A$1,$A$2)</f>
        <v>180.64</v>
      </c>
      <c r="N108" s="6">
        <v>20103010</v>
      </c>
      <c r="O108" s="6">
        <f>_xll.BDP($A108,"CHG_NET_YTD",$A$1,$A$2)</f>
        <v>-2.990005</v>
      </c>
      <c r="P108" s="6">
        <v>52.276317596435497</v>
      </c>
      <c r="Q108" s="6">
        <f>_xll.BDP($A108,"EQY_DVD_YLD_IND",$A$1,$A$2)</f>
        <v>0.83038086802480082</v>
      </c>
      <c r="R108" s="4">
        <f t="shared" si="1"/>
        <v>5.2208808378587386E-2</v>
      </c>
    </row>
    <row r="109" spans="1:18" s="4" customFormat="1" ht="12.75">
      <c r="A109" s="7" t="s">
        <v>243</v>
      </c>
      <c r="B109" s="7" t="s">
        <v>244</v>
      </c>
      <c r="C109" s="7" t="s">
        <v>236</v>
      </c>
      <c r="D109" s="6">
        <v>9</v>
      </c>
      <c r="E109" s="6">
        <v>2</v>
      </c>
      <c r="F109" s="6">
        <v>0</v>
      </c>
      <c r="G109" s="6">
        <f>_xll.BDP($A109,"PX_YEST_CLOSE",$A$1,$A$2)</f>
        <v>42.14</v>
      </c>
      <c r="H109" s="6">
        <v>52.818000793457003</v>
      </c>
      <c r="I109" s="6">
        <v>5.4105362892150897</v>
      </c>
      <c r="J109" s="6">
        <v>5.4109997749328604</v>
      </c>
      <c r="K109" s="7" t="s">
        <v>30</v>
      </c>
      <c r="L109" s="6">
        <v>0.56999999284744296</v>
      </c>
      <c r="M109" s="6">
        <f>_xll.BDP($A109,"PX_LAST",$A$1,$A$2)</f>
        <v>43.25</v>
      </c>
      <c r="N109" s="6">
        <v>20302010</v>
      </c>
      <c r="O109" s="6">
        <f>_xll.BDP($A109,"CHG_NET_YTD",$A$1,$A$2)</f>
        <v>1.110001</v>
      </c>
      <c r="P109" s="6">
        <v>15.010917663574199</v>
      </c>
      <c r="Q109" s="6">
        <f>_xll.BDP($A109,"EQY_DVD_YLD_IND",$A$1,$A$2)</f>
        <v>5.2716762344272157</v>
      </c>
      <c r="R109" s="4">
        <f t="shared" si="1"/>
        <v>0.2212254518718382</v>
      </c>
    </row>
    <row r="110" spans="1:18" s="4" customFormat="1" ht="12.75">
      <c r="A110" s="7" t="s">
        <v>245</v>
      </c>
      <c r="B110" s="7" t="s">
        <v>246</v>
      </c>
      <c r="C110" s="7" t="s">
        <v>236</v>
      </c>
      <c r="D110" s="6">
        <v>5</v>
      </c>
      <c r="E110" s="6">
        <v>2</v>
      </c>
      <c r="F110" s="6">
        <v>1</v>
      </c>
      <c r="G110" s="6">
        <f>_xll.BDP($A110,"PX_YEST_CLOSE",$A$1,$A$2)</f>
        <v>20.260000000000002</v>
      </c>
      <c r="H110" s="6">
        <v>28</v>
      </c>
      <c r="I110" s="6">
        <v>4.1954593658447301</v>
      </c>
      <c r="J110" s="6">
        <v>4.2859997749328604</v>
      </c>
      <c r="K110" s="7" t="s">
        <v>25</v>
      </c>
      <c r="L110" s="6">
        <v>0.26732860365221101</v>
      </c>
      <c r="M110" s="6">
        <f>_xll.BDP($A110,"PX_LAST",$A$1,$A$2)</f>
        <v>20.71</v>
      </c>
      <c r="N110" s="6">
        <v>20106010</v>
      </c>
      <c r="O110" s="6">
        <f>_xll.BDP($A110,"CHG_NET_YTD",$A$1,$A$2)</f>
        <v>0.44999980000000001</v>
      </c>
      <c r="P110" s="6">
        <v>-15.898713111877401</v>
      </c>
      <c r="Q110" s="6">
        <f>_xll.BDP($A110,"EQY_DVD_YLD_IND",$A$1,$A$2)</f>
        <v>4.1042975559722734</v>
      </c>
      <c r="R110" s="4">
        <f t="shared" si="1"/>
        <v>0.35200386286817958</v>
      </c>
    </row>
    <row r="111" spans="1:18" s="4" customFormat="1" ht="12.75">
      <c r="A111" s="7" t="s">
        <v>247</v>
      </c>
      <c r="B111" s="7" t="s">
        <v>248</v>
      </c>
      <c r="C111" s="7" t="s">
        <v>236</v>
      </c>
      <c r="D111" s="6">
        <v>16</v>
      </c>
      <c r="E111" s="6">
        <v>1</v>
      </c>
      <c r="F111" s="6">
        <v>1</v>
      </c>
      <c r="G111" s="6">
        <f>_xll.BDP($A111,"PX_YEST_CLOSE",$A$1,$A$2)</f>
        <v>172.4</v>
      </c>
      <c r="H111" s="6">
        <v>178.81500244140599</v>
      </c>
      <c r="I111" s="6">
        <v>0.66470533609390303</v>
      </c>
      <c r="J111" s="6">
        <v>0.62709999084472701</v>
      </c>
      <c r="K111" s="7" t="s">
        <v>25</v>
      </c>
      <c r="L111" s="6">
        <v>0.25821644471736999</v>
      </c>
      <c r="M111" s="6">
        <f>_xll.BDP($A111,"PX_LAST",$A$1,$A$2)</f>
        <v>170.32</v>
      </c>
      <c r="N111" s="6">
        <v>20201050</v>
      </c>
      <c r="O111" s="6">
        <f>_xll.BDP($A111,"CHG_NET_YTD",$A$1,$A$2)</f>
        <v>-2.0799940000000001</v>
      </c>
      <c r="P111" s="6">
        <v>32.087028503417997</v>
      </c>
      <c r="Q111" s="6">
        <f>_xll.BDP($A111,"EQY_DVD_YLD_IND",$A$1,$A$2)</f>
        <v>0.67282291352328927</v>
      </c>
      <c r="R111" s="4">
        <f t="shared" si="1"/>
        <v>4.9876717011542983E-2</v>
      </c>
    </row>
    <row r="112" spans="1:18" s="4" customFormat="1" ht="12.75">
      <c r="A112" s="7" t="s">
        <v>249</v>
      </c>
      <c r="B112" s="7" t="s">
        <v>250</v>
      </c>
      <c r="C112" s="7" t="s">
        <v>236</v>
      </c>
      <c r="D112" s="6">
        <v>10</v>
      </c>
      <c r="E112" s="6">
        <v>3</v>
      </c>
      <c r="F112" s="6">
        <v>0</v>
      </c>
      <c r="G112" s="6">
        <f>_xll.BDP($A112,"PX_YEST_CLOSE",$A$1,$A$2)</f>
        <v>16.88</v>
      </c>
      <c r="H112" s="6">
        <v>22.6149997711182</v>
      </c>
      <c r="I112" s="6">
        <v>4.1469192504882804</v>
      </c>
      <c r="J112" s="6">
        <v>3.9749999046325701</v>
      </c>
      <c r="K112" s="7" t="s">
        <v>25</v>
      </c>
      <c r="L112" s="6">
        <v>0.17499999701976801</v>
      </c>
      <c r="M112" s="6">
        <f>_xll.BDP($A112,"PX_LAST",$A$1,$A$2)</f>
        <v>17.04</v>
      </c>
      <c r="N112" s="6">
        <v>20103010</v>
      </c>
      <c r="O112" s="6">
        <f>_xll.BDP($A112,"CHG_NET_YTD",$A$1,$A$2)</f>
        <v>0.1600008</v>
      </c>
      <c r="P112" s="6">
        <v>3.1784751415252699</v>
      </c>
      <c r="Q112" s="6">
        <f>_xll.BDP($A112,"EQY_DVD_YLD_IND",$A$1,$A$2)</f>
        <v>4.107981150698774</v>
      </c>
      <c r="R112" s="4">
        <f t="shared" si="1"/>
        <v>0.32717134807031695</v>
      </c>
    </row>
    <row r="113" spans="1:18" s="4" customFormat="1" ht="12.75">
      <c r="A113" s="7" t="s">
        <v>251</v>
      </c>
      <c r="B113" s="7" t="s">
        <v>252</v>
      </c>
      <c r="C113" s="7" t="s">
        <v>236</v>
      </c>
      <c r="D113" s="6">
        <v>6</v>
      </c>
      <c r="E113" s="6">
        <v>3</v>
      </c>
      <c r="F113" s="6">
        <v>1</v>
      </c>
      <c r="G113" s="6">
        <f>_xll.BDP($A113,"PX_YEST_CLOSE",$A$1,$A$2)</f>
        <v>31.91</v>
      </c>
      <c r="H113" s="6">
        <v>40.400001525878899</v>
      </c>
      <c r="I113" s="6"/>
      <c r="J113" s="6">
        <v>0</v>
      </c>
      <c r="K113" s="7" t="s">
        <v>102</v>
      </c>
      <c r="L113" s="6">
        <v>0</v>
      </c>
      <c r="M113" s="6">
        <f>_xll.BDP($A113,"PX_LAST",$A$1,$A$2)</f>
        <v>32.9</v>
      </c>
      <c r="N113" s="6">
        <v>20101010</v>
      </c>
      <c r="O113" s="6">
        <f>_xll.BDP($A113,"CHG_NET_YTD",$A$1,$A$2)</f>
        <v>0.9900002</v>
      </c>
      <c r="P113" s="6">
        <v>-9.5265111923217791</v>
      </c>
      <c r="Q113" s="6" t="str">
        <f>_xll.BDP($A113,"EQY_DVD_YLD_IND",$A$1,$A$2)</f>
        <v>#N/A N/A</v>
      </c>
      <c r="R113" s="4">
        <f t="shared" si="1"/>
        <v>0.22796357221516417</v>
      </c>
    </row>
    <row r="114" spans="1:18" s="4" customFormat="1" ht="12.75">
      <c r="A114" s="7" t="s">
        <v>253</v>
      </c>
      <c r="B114" s="7" t="s">
        <v>254</v>
      </c>
      <c r="C114" s="7" t="s">
        <v>236</v>
      </c>
      <c r="D114" s="6">
        <v>6</v>
      </c>
      <c r="E114" s="6">
        <v>0</v>
      </c>
      <c r="F114" s="6">
        <v>0</v>
      </c>
      <c r="G114" s="6">
        <f>_xll.BDP($A114,"PX_YEST_CLOSE",$A$1,$A$2)</f>
        <v>50.24</v>
      </c>
      <c r="H114" s="6">
        <v>61.495998382568402</v>
      </c>
      <c r="I114" s="6"/>
      <c r="J114" s="6">
        <v>0</v>
      </c>
      <c r="K114" s="7" t="s">
        <v>46</v>
      </c>
      <c r="L114" s="6">
        <v>0</v>
      </c>
      <c r="M114" s="6">
        <f>_xll.BDP($A114,"PX_LAST",$A$1,$A$2)</f>
        <v>50.23</v>
      </c>
      <c r="N114" s="6">
        <v>20106020</v>
      </c>
      <c r="O114" s="6">
        <f>_xll.BDP($A114,"CHG_NET_YTD",$A$1,$A$2)</f>
        <v>-1.0001680000000001E-2</v>
      </c>
      <c r="P114" s="6">
        <v>124.787475585938</v>
      </c>
      <c r="Q114" s="6" t="str">
        <f>_xll.BDP($A114,"EQY_DVD_YLD_IND",$A$1,$A$2)</f>
        <v>#N/A N/A</v>
      </c>
      <c r="R114" s="4">
        <f t="shared" si="1"/>
        <v>0.22428824173936704</v>
      </c>
    </row>
    <row r="115" spans="1:18" s="4" customFormat="1" ht="12.75">
      <c r="A115" s="7" t="s">
        <v>255</v>
      </c>
      <c r="B115" s="7" t="s">
        <v>256</v>
      </c>
      <c r="C115" s="7" t="s">
        <v>236</v>
      </c>
      <c r="D115" s="6"/>
      <c r="E115" s="6"/>
      <c r="F115" s="6"/>
      <c r="G115" s="6">
        <f>_xll.BDP($A115,"PX_YEST_CLOSE",$A$1,$A$2)</f>
        <v>12.5</v>
      </c>
      <c r="H115" s="6"/>
      <c r="I115" s="6"/>
      <c r="J115" s="6">
        <v>0</v>
      </c>
      <c r="K115" s="7" t="s">
        <v>46</v>
      </c>
      <c r="L115" s="6"/>
      <c r="M115" s="6">
        <f>_xll.BDP($A115,"PX_LAST",$A$1,$A$2)</f>
        <v>12.48</v>
      </c>
      <c r="N115" s="6">
        <v>20106010</v>
      </c>
      <c r="O115" s="6">
        <f>_xll.BDP($A115,"CHG_NET_YTD",$A$1,$A$2)</f>
        <v>-0.02</v>
      </c>
      <c r="P115" s="6"/>
      <c r="Q115" s="6" t="str">
        <f>_xll.BDP($A115,"EQY_DVD_YLD_IND",$A$1,$A$2)</f>
        <v>#N/A N/A</v>
      </c>
      <c r="R115" s="4">
        <f t="shared" si="1"/>
        <v>-1</v>
      </c>
    </row>
    <row r="116" spans="1:18" s="4" customFormat="1" ht="12.75">
      <c r="A116" s="7" t="s">
        <v>257</v>
      </c>
      <c r="B116" s="7" t="s">
        <v>258</v>
      </c>
      <c r="C116" s="7" t="s">
        <v>236</v>
      </c>
      <c r="D116" s="6">
        <v>9</v>
      </c>
      <c r="E116" s="6">
        <v>5</v>
      </c>
      <c r="F116" s="6">
        <v>3</v>
      </c>
      <c r="G116" s="6">
        <f>_xll.BDP($A116,"PX_YEST_CLOSE",$A$1,$A$2)</f>
        <v>1.68</v>
      </c>
      <c r="H116" s="6">
        <v>2.3440001010894802</v>
      </c>
      <c r="I116" s="6"/>
      <c r="J116" s="6">
        <v>0</v>
      </c>
      <c r="K116" s="7" t="s">
        <v>102</v>
      </c>
      <c r="L116" s="6">
        <v>0</v>
      </c>
      <c r="M116" s="6">
        <f>_xll.BDP($A116,"PX_LAST",$A$1,$A$2)</f>
        <v>1.75</v>
      </c>
      <c r="N116" s="6">
        <v>20101010</v>
      </c>
      <c r="O116" s="6">
        <f>_xll.BDP($A116,"CHG_NET_YTD",$A$1,$A$2)</f>
        <v>7.0000049999999994E-2</v>
      </c>
      <c r="P116" s="6">
        <v>250</v>
      </c>
      <c r="Q116" s="6" t="str">
        <f>_xll.BDP($A116,"EQY_DVD_YLD_IND",$A$1,$A$2)</f>
        <v>#N/A N/A</v>
      </c>
      <c r="R116" s="4">
        <f t="shared" si="1"/>
        <v>0.3394286291939887</v>
      </c>
    </row>
    <row r="117" spans="1:18" s="4" customFormat="1" ht="12.75">
      <c r="A117" s="7" t="s">
        <v>259</v>
      </c>
      <c r="B117" s="7" t="s">
        <v>260</v>
      </c>
      <c r="C117" s="7" t="s">
        <v>236</v>
      </c>
      <c r="D117" s="6">
        <v>8</v>
      </c>
      <c r="E117" s="6">
        <v>1</v>
      </c>
      <c r="F117" s="6">
        <v>0</v>
      </c>
      <c r="G117" s="6">
        <f>_xll.BDP($A117,"PX_YEST_CLOSE",$A$1,$A$2)</f>
        <v>31.88</v>
      </c>
      <c r="H117" s="6">
        <v>43.222000122070298</v>
      </c>
      <c r="I117" s="6">
        <v>2.8230865001678498</v>
      </c>
      <c r="J117" s="6">
        <v>2.6600000858306898</v>
      </c>
      <c r="K117" s="7" t="s">
        <v>25</v>
      </c>
      <c r="L117" s="6">
        <v>0.22499999403953599</v>
      </c>
      <c r="M117" s="6">
        <f>_xll.BDP($A117,"PX_LAST",$A$1,$A$2)</f>
        <v>32.020000000000003</v>
      </c>
      <c r="N117" s="6">
        <v>20107010</v>
      </c>
      <c r="O117" s="6">
        <f>_xll.BDP($A117,"CHG_NET_YTD",$A$1,$A$2)</f>
        <v>0.14000080000000001</v>
      </c>
      <c r="P117" s="6">
        <v>17.943019866943398</v>
      </c>
      <c r="Q117" s="6">
        <f>_xll.BDP($A117,"EQY_DVD_YLD_IND",$A$1,$A$2)</f>
        <v>2.8107432109873267</v>
      </c>
      <c r="R117" s="4">
        <f t="shared" si="1"/>
        <v>0.34984385140756696</v>
      </c>
    </row>
    <row r="118" spans="1:18" s="4" customFormat="1" ht="12.75">
      <c r="A118" s="7" t="s">
        <v>261</v>
      </c>
      <c r="B118" s="7" t="s">
        <v>262</v>
      </c>
      <c r="C118" s="7" t="s">
        <v>236</v>
      </c>
      <c r="D118" s="6">
        <v>12</v>
      </c>
      <c r="E118" s="6">
        <v>1</v>
      </c>
      <c r="F118" s="6">
        <v>0</v>
      </c>
      <c r="G118" s="6">
        <f>_xll.BDP($A118,"PX_YEST_CLOSE",$A$1,$A$2)</f>
        <v>166.57</v>
      </c>
      <c r="H118" s="6">
        <v>249.41700744628901</v>
      </c>
      <c r="I118" s="6">
        <v>0.62436211109161399</v>
      </c>
      <c r="J118" s="6">
        <v>0.61540001630783103</v>
      </c>
      <c r="K118" s="7" t="s">
        <v>25</v>
      </c>
      <c r="L118" s="6">
        <v>0.259999990463257</v>
      </c>
      <c r="M118" s="6">
        <f>_xll.BDP($A118,"PX_LAST",$A$1,$A$2)</f>
        <v>161.81</v>
      </c>
      <c r="N118" s="6">
        <v>20301010</v>
      </c>
      <c r="O118" s="6">
        <f>_xll.BDP($A118,"CHG_NET_YTD",$A$1,$A$2)</f>
        <v>-4.7600069999999999</v>
      </c>
      <c r="P118" s="6">
        <v>-22.464271545410199</v>
      </c>
      <c r="Q118" s="6">
        <f>_xll.BDP($A118,"EQY_DVD_YLD_IND",$A$1,$A$2)</f>
        <v>0.64272910317843601</v>
      </c>
      <c r="R118" s="4">
        <f t="shared" si="1"/>
        <v>0.54141899416778316</v>
      </c>
    </row>
    <row r="119" spans="1:18" s="4" customFormat="1" ht="12.75">
      <c r="A119" s="7" t="s">
        <v>263</v>
      </c>
      <c r="B119" s="7" t="s">
        <v>264</v>
      </c>
      <c r="C119" s="7" t="s">
        <v>236</v>
      </c>
      <c r="D119" s="6">
        <v>3</v>
      </c>
      <c r="E119" s="6">
        <v>3</v>
      </c>
      <c r="F119" s="6">
        <v>0</v>
      </c>
      <c r="G119" s="6">
        <f>_xll.BDP($A119,"PX_YEST_CLOSE",$A$1,$A$2)</f>
        <v>33.630000000000003</v>
      </c>
      <c r="H119" s="6">
        <v>39.5</v>
      </c>
      <c r="I119" s="6">
        <v>4.5197739601135298</v>
      </c>
      <c r="J119" s="6">
        <v>4.5199999809265101</v>
      </c>
      <c r="K119" s="7" t="s">
        <v>25</v>
      </c>
      <c r="L119" s="6">
        <v>0.37999999523162797</v>
      </c>
      <c r="M119" s="6">
        <f>_xll.BDP($A119,"PX_LAST",$A$1,$A$2)</f>
        <v>33.25</v>
      </c>
      <c r="N119" s="6">
        <v>20107010</v>
      </c>
      <c r="O119" s="6">
        <f>_xll.BDP($A119,"CHG_NET_YTD",$A$1,$A$2)</f>
        <v>-0.38000109999999998</v>
      </c>
      <c r="P119" s="6">
        <v>47.954254150390597</v>
      </c>
      <c r="Q119" s="6">
        <f>_xll.BDP($A119,"EQY_DVD_YLD_IND",$A$1,$A$2)</f>
        <v>4.5714285140647029</v>
      </c>
      <c r="R119" s="4">
        <f t="shared" si="1"/>
        <v>0.18796992481203006</v>
      </c>
    </row>
    <row r="120" spans="1:18" s="4" customFormat="1" ht="12.75">
      <c r="A120" s="7" t="s">
        <v>265</v>
      </c>
      <c r="B120" s="7" t="s">
        <v>266</v>
      </c>
      <c r="C120" s="7" t="s">
        <v>236</v>
      </c>
      <c r="D120" s="6">
        <v>13</v>
      </c>
      <c r="E120" s="6">
        <v>5</v>
      </c>
      <c r="F120" s="6">
        <v>0</v>
      </c>
      <c r="G120" s="6">
        <f>_xll.BDP($A120,"PX_YEST_CLOSE",$A$1,$A$2)</f>
        <v>21.12</v>
      </c>
      <c r="H120" s="6">
        <v>29.5590000152588</v>
      </c>
      <c r="I120" s="6"/>
      <c r="J120" s="6">
        <v>0</v>
      </c>
      <c r="K120" s="7" t="s">
        <v>46</v>
      </c>
      <c r="L120" s="6">
        <v>0</v>
      </c>
      <c r="M120" s="6">
        <f>_xll.BDP($A120,"PX_LAST",$A$1,$A$2)</f>
        <v>21.93</v>
      </c>
      <c r="N120" s="6">
        <v>20302010</v>
      </c>
      <c r="O120" s="6">
        <f>_xll.BDP($A120,"CHG_NET_YTD",$A$1,$A$2)</f>
        <v>0.80999920000000003</v>
      </c>
      <c r="P120" s="6">
        <v>-7.2463750839233398</v>
      </c>
      <c r="Q120" s="6" t="str">
        <f>_xll.BDP($A120,"EQY_DVD_YLD_IND",$A$1,$A$2)</f>
        <v>#N/A N/A</v>
      </c>
      <c r="R120" s="4">
        <f t="shared" si="1"/>
        <v>0.34787961765886</v>
      </c>
    </row>
    <row r="121" spans="1:18" s="4" customFormat="1" ht="12.75">
      <c r="A121" s="7" t="s">
        <v>267</v>
      </c>
      <c r="B121" s="7" t="s">
        <v>268</v>
      </c>
      <c r="C121" s="7" t="s">
        <v>236</v>
      </c>
      <c r="D121" s="6">
        <v>9</v>
      </c>
      <c r="E121" s="6">
        <v>3</v>
      </c>
      <c r="F121" s="6">
        <v>0</v>
      </c>
      <c r="G121" s="6">
        <f>_xll.BDP($A121,"PX_YEST_CLOSE",$A$1,$A$2)</f>
        <v>71.069999999999993</v>
      </c>
      <c r="H121" s="6">
        <v>77.208000183105497</v>
      </c>
      <c r="I121" s="6">
        <v>0.92866194248199496</v>
      </c>
      <c r="J121" s="6">
        <v>0.92299997806549094</v>
      </c>
      <c r="K121" s="7" t="s">
        <v>25</v>
      </c>
      <c r="L121" s="6">
        <v>0.16500000655651101</v>
      </c>
      <c r="M121" s="6">
        <f>_xll.BDP($A121,"PX_LAST",$A$1,$A$2)</f>
        <v>70.19</v>
      </c>
      <c r="N121" s="6">
        <v>20202020</v>
      </c>
      <c r="O121" s="6">
        <f>_xll.BDP($A121,"CHG_NET_YTD",$A$1,$A$2)</f>
        <v>-0.87999970000000005</v>
      </c>
      <c r="P121" s="6">
        <v>72.165702819824205</v>
      </c>
      <c r="Q121" s="6">
        <f>_xll.BDP($A121,"EQY_DVD_YLD_IND",$A$1,$A$2)</f>
        <v>0.94030492410036148</v>
      </c>
      <c r="R121" s="4">
        <f t="shared" si="1"/>
        <v>9.9985755564973633E-2</v>
      </c>
    </row>
    <row r="122" spans="1:18" s="4" customFormat="1" ht="12.75">
      <c r="A122" s="7" t="s">
        <v>269</v>
      </c>
      <c r="B122" s="7" t="s">
        <v>270</v>
      </c>
      <c r="C122" s="7" t="s">
        <v>236</v>
      </c>
      <c r="D122" s="6">
        <v>8</v>
      </c>
      <c r="E122" s="6">
        <v>2</v>
      </c>
      <c r="F122" s="6">
        <v>0</v>
      </c>
      <c r="G122" s="6">
        <f>_xll.BDP($A122,"PX_YEST_CLOSE",$A$1,$A$2)</f>
        <v>11.63</v>
      </c>
      <c r="H122" s="6">
        <v>15.800000190734901</v>
      </c>
      <c r="I122" s="6">
        <v>4.1272568702697798</v>
      </c>
      <c r="J122" s="6">
        <v>4.1269998550415004</v>
      </c>
      <c r="K122" s="7" t="s">
        <v>30</v>
      </c>
      <c r="L122" s="6">
        <v>0.119999997317791</v>
      </c>
      <c r="M122" s="6">
        <f>_xll.BDP($A122,"PX_LAST",$A$1,$A$2)</f>
        <v>11.61</v>
      </c>
      <c r="N122" s="6">
        <v>20304020</v>
      </c>
      <c r="O122" s="6">
        <f>_xll.BDP($A122,"CHG_NET_YTD",$A$1,$A$2)</f>
        <v>-2.0000110000000001E-2</v>
      </c>
      <c r="P122" s="6">
        <v>6.6972522735595703</v>
      </c>
      <c r="Q122" s="6">
        <f>_xll.BDP($A122,"EQY_DVD_YLD_IND",$A$1,$A$2)</f>
        <v>4.1343668326542984</v>
      </c>
      <c r="R122" s="4">
        <f t="shared" si="1"/>
        <v>0.36089579592893206</v>
      </c>
    </row>
    <row r="123" spans="1:18" s="4" customFormat="1" ht="12.75">
      <c r="A123" s="7" t="s">
        <v>271</v>
      </c>
      <c r="B123" s="7" t="s">
        <v>272</v>
      </c>
      <c r="C123" s="7" t="s">
        <v>236</v>
      </c>
      <c r="D123" s="6">
        <v>3</v>
      </c>
      <c r="E123" s="6">
        <v>3</v>
      </c>
      <c r="F123" s="6">
        <v>1</v>
      </c>
      <c r="G123" s="6">
        <f>_xll.BDP($A123,"PX_YEST_CLOSE",$A$1,$A$2)</f>
        <v>31.79</v>
      </c>
      <c r="H123" s="6">
        <v>38.356998443603501</v>
      </c>
      <c r="I123" s="6">
        <v>1.98175525665283</v>
      </c>
      <c r="J123" s="6">
        <v>1.96000003814697</v>
      </c>
      <c r="K123" s="7" t="s">
        <v>30</v>
      </c>
      <c r="L123" s="6">
        <v>0.15700000524520899</v>
      </c>
      <c r="M123" s="6">
        <f>_xll.BDP($A123,"PX_LAST",$A$1,$A$2)</f>
        <v>31.84</v>
      </c>
      <c r="N123" s="6">
        <v>20103010</v>
      </c>
      <c r="O123" s="6">
        <f>_xll.BDP($A123,"CHG_NET_YTD",$A$1,$A$2)</f>
        <v>4.9999080000000001E-2</v>
      </c>
      <c r="P123" s="6">
        <v>-16.408094406127901</v>
      </c>
      <c r="Q123" s="6">
        <f>_xll.BDP($A123,"EQY_DVD_YLD_IND",$A$1,$A$2)</f>
        <v>1.9786432011043606</v>
      </c>
      <c r="R123" s="4">
        <f t="shared" si="1"/>
        <v>0.20467959935940647</v>
      </c>
    </row>
    <row r="124" spans="1:18" s="4" customFormat="1" ht="12.75">
      <c r="A124" s="7" t="s">
        <v>273</v>
      </c>
      <c r="B124" s="7" t="s">
        <v>274</v>
      </c>
      <c r="C124" s="7" t="s">
        <v>236</v>
      </c>
      <c r="D124" s="6">
        <v>17</v>
      </c>
      <c r="E124" s="6">
        <v>3</v>
      </c>
      <c r="F124" s="6">
        <v>0</v>
      </c>
      <c r="G124" s="6">
        <f>_xll.BDP($A124,"PX_YEST_CLOSE",$A$1,$A$2)</f>
        <v>141.87</v>
      </c>
      <c r="H124" s="6">
        <v>155.02499389648401</v>
      </c>
      <c r="I124" s="6">
        <v>0.97304290533065796</v>
      </c>
      <c r="J124" s="6">
        <v>0.83120000362396196</v>
      </c>
      <c r="K124" s="7" t="s">
        <v>25</v>
      </c>
      <c r="L124" s="6">
        <v>0.289706262831187</v>
      </c>
      <c r="M124" s="6">
        <f>_xll.BDP($A124,"PX_LAST",$A$1,$A$2)</f>
        <v>140.19</v>
      </c>
      <c r="N124" s="6">
        <v>20304020</v>
      </c>
      <c r="O124" s="6">
        <f>_xll.BDP($A124,"CHG_NET_YTD",$A$1,$A$2)</f>
        <v>-1.6799949999999999</v>
      </c>
      <c r="P124" s="6">
        <v>116.49626159668</v>
      </c>
      <c r="Q124" s="6">
        <f>_xll.BDP($A124,"EQY_DVD_YLD_IND",$A$1,$A$2)</f>
        <v>0.98470368070008529</v>
      </c>
      <c r="R124" s="4">
        <f t="shared" si="1"/>
        <v>0.10582062840776095</v>
      </c>
    </row>
    <row r="125" spans="1:18" s="4" customFormat="1" ht="12.75">
      <c r="A125" s="7" t="s">
        <v>275</v>
      </c>
      <c r="B125" s="7" t="s">
        <v>276</v>
      </c>
      <c r="C125" s="7" t="s">
        <v>236</v>
      </c>
      <c r="D125" s="6">
        <v>7</v>
      </c>
      <c r="E125" s="6">
        <v>2</v>
      </c>
      <c r="F125" s="6">
        <v>0</v>
      </c>
      <c r="G125" s="6">
        <f>_xll.BDP($A125,"PX_YEST_CLOSE",$A$1,$A$2)</f>
        <v>114.36</v>
      </c>
      <c r="H125" s="6">
        <v>121.388999938965</v>
      </c>
      <c r="I125" s="6">
        <v>1.22420430183411</v>
      </c>
      <c r="J125" s="6">
        <v>1.2070000171661399</v>
      </c>
      <c r="K125" s="7" t="s">
        <v>25</v>
      </c>
      <c r="L125" s="6">
        <v>0.34999999403953602</v>
      </c>
      <c r="M125" s="6">
        <f>_xll.BDP($A125,"PX_LAST",$A$1,$A$2)</f>
        <v>113.69</v>
      </c>
      <c r="N125" s="6">
        <v>20107010</v>
      </c>
      <c r="O125" s="6">
        <f>_xll.BDP($A125,"CHG_NET_YTD",$A$1,$A$2)</f>
        <v>-0.67000059999999995</v>
      </c>
      <c r="P125" s="6">
        <v>28.206283569335898</v>
      </c>
      <c r="Q125" s="6">
        <f>_xll.BDP($A125,"EQY_DVD_YLD_IND",$A$1,$A$2)</f>
        <v>1.2314187493694628</v>
      </c>
      <c r="R125" s="4">
        <f t="shared" si="1"/>
        <v>6.7719235983507806E-2</v>
      </c>
    </row>
    <row r="126" spans="1:18" s="4" customFormat="1" ht="12.75">
      <c r="A126" s="7" t="s">
        <v>277</v>
      </c>
      <c r="B126" s="7" t="s">
        <v>278</v>
      </c>
      <c r="C126" s="7" t="s">
        <v>236</v>
      </c>
      <c r="D126" s="6">
        <v>8</v>
      </c>
      <c r="E126" s="6">
        <v>22</v>
      </c>
      <c r="F126" s="6">
        <v>1</v>
      </c>
      <c r="G126" s="6">
        <f>_xll.BDP($A126,"PX_YEST_CLOSE",$A$1,$A$2)</f>
        <v>155.38</v>
      </c>
      <c r="H126" s="6">
        <v>163.36399841308599</v>
      </c>
      <c r="I126" s="6">
        <v>1.5832153558731099</v>
      </c>
      <c r="J126" s="6">
        <v>1.5829999446868901</v>
      </c>
      <c r="K126" s="7" t="s">
        <v>25</v>
      </c>
      <c r="L126" s="6">
        <v>0.61500000953674305</v>
      </c>
      <c r="M126" s="6">
        <f>_xll.BDP($A126,"PX_LAST",$A$1,$A$2)</f>
        <v>154.88999999999999</v>
      </c>
      <c r="N126" s="6">
        <v>20304010</v>
      </c>
      <c r="O126" s="6">
        <f>_xll.BDP($A126,"CHG_NET_YTD",$A$1,$A$2)</f>
        <v>-0.49000490000000002</v>
      </c>
      <c r="P126" s="6">
        <v>11.033301353454601</v>
      </c>
      <c r="Q126" s="6">
        <f>_xll.BDP($A126,"EQY_DVD_YLD_IND",$A$1,$A$2)</f>
        <v>1.5882239254612776</v>
      </c>
      <c r="R126" s="4">
        <f t="shared" si="1"/>
        <v>5.4709783801962737E-2</v>
      </c>
    </row>
    <row r="127" spans="1:18" s="4" customFormat="1" ht="12.75">
      <c r="A127" s="7" t="s">
        <v>279</v>
      </c>
      <c r="B127" s="7" t="s">
        <v>280</v>
      </c>
      <c r="C127" s="7" t="s">
        <v>236</v>
      </c>
      <c r="D127" s="6">
        <v>4</v>
      </c>
      <c r="E127" s="6">
        <v>1</v>
      </c>
      <c r="F127" s="6">
        <v>0</v>
      </c>
      <c r="G127" s="6">
        <f>_xll.BDP($A127,"PX_YEST_CLOSE",$A$1,$A$2)</f>
        <v>25.53</v>
      </c>
      <c r="H127" s="6">
        <v>34.400001525878899</v>
      </c>
      <c r="I127" s="6">
        <v>3.0552289485931401</v>
      </c>
      <c r="J127" s="6">
        <v>3.0550000667571999</v>
      </c>
      <c r="K127" s="7" t="s">
        <v>30</v>
      </c>
      <c r="L127" s="6">
        <v>6.4999997615814001E-2</v>
      </c>
      <c r="M127" s="6">
        <f>_xll.BDP($A127,"PX_LAST",$A$1,$A$2)</f>
        <v>25.6</v>
      </c>
      <c r="N127" s="6">
        <v>20202010</v>
      </c>
      <c r="O127" s="6">
        <f>_xll.BDP($A127,"CHG_NET_YTD",$A$1,$A$2)</f>
        <v>6.9999309999999995E-2</v>
      </c>
      <c r="P127" s="6">
        <v>-17.7247829437256</v>
      </c>
      <c r="Q127" s="6">
        <f>_xll.BDP($A127,"EQY_DVD_YLD_IND",$A$1,$A$2)</f>
        <v>3.046874888241291</v>
      </c>
      <c r="R127" s="4">
        <f t="shared" si="1"/>
        <v>0.34375005960464444</v>
      </c>
    </row>
    <row r="128" spans="1:18" s="4" customFormat="1" ht="12.75">
      <c r="A128" s="7" t="s">
        <v>281</v>
      </c>
      <c r="B128" s="7" t="s">
        <v>282</v>
      </c>
      <c r="C128" s="7" t="s">
        <v>236</v>
      </c>
      <c r="D128" s="6">
        <v>12</v>
      </c>
      <c r="E128" s="6">
        <v>2</v>
      </c>
      <c r="F128" s="6">
        <v>0</v>
      </c>
      <c r="G128" s="6">
        <f>_xll.BDP($A128,"PX_YEST_CLOSE",$A$1,$A$2)</f>
        <v>30.91</v>
      </c>
      <c r="H128" s="6">
        <v>42</v>
      </c>
      <c r="I128" s="6">
        <v>0.25881591439247098</v>
      </c>
      <c r="J128" s="6">
        <v>0.25879999995231601</v>
      </c>
      <c r="K128" s="7" t="s">
        <v>25</v>
      </c>
      <c r="L128" s="6">
        <v>1.9999999552965001E-2</v>
      </c>
      <c r="M128" s="6">
        <f>_xll.BDP($A128,"PX_LAST",$A$1,$A$2)</f>
        <v>31.69</v>
      </c>
      <c r="N128" s="6">
        <v>20103010</v>
      </c>
      <c r="O128" s="6">
        <f>_xll.BDP($A128,"CHG_NET_YTD",$A$1,$A$2)</f>
        <v>0.78000020000000003</v>
      </c>
      <c r="P128" s="6">
        <v>42.2457466125488</v>
      </c>
      <c r="Q128" s="6">
        <f>_xll.BDP($A128,"EQY_DVD_YLD_IND",$A$1,$A$2)</f>
        <v>0.25244556078214153</v>
      </c>
      <c r="R128" s="4">
        <f t="shared" si="1"/>
        <v>0.32533922372988316</v>
      </c>
    </row>
    <row r="129" spans="1:18" s="4" customFormat="1" ht="12.75">
      <c r="A129" s="7" t="s">
        <v>283</v>
      </c>
      <c r="B129" s="7" t="s">
        <v>284</v>
      </c>
      <c r="C129" s="7" t="s">
        <v>236</v>
      </c>
      <c r="D129" s="6">
        <v>10</v>
      </c>
      <c r="E129" s="6">
        <v>10</v>
      </c>
      <c r="F129" s="6">
        <v>2</v>
      </c>
      <c r="G129" s="6">
        <f>_xll.BDP($A129,"PX_YEST_CLOSE",$A$1,$A$2)</f>
        <v>15.89</v>
      </c>
      <c r="H129" s="6">
        <v>25.75</v>
      </c>
      <c r="I129" s="6"/>
      <c r="J129" s="6">
        <v>0</v>
      </c>
      <c r="K129" s="7" t="s">
        <v>46</v>
      </c>
      <c r="L129" s="6">
        <v>0</v>
      </c>
      <c r="M129" s="6">
        <f>_xll.BDP($A129,"PX_LAST",$A$1,$A$2)</f>
        <v>15.98</v>
      </c>
      <c r="N129" s="6">
        <v>20104010</v>
      </c>
      <c r="O129" s="6">
        <f>_xll.BDP($A129,"CHG_NET_YTD",$A$1,$A$2)</f>
        <v>8.9999659999999995E-2</v>
      </c>
      <c r="P129" s="6">
        <v>-46.642040252685497</v>
      </c>
      <c r="Q129" s="6" t="str">
        <f>_xll.BDP($A129,"EQY_DVD_YLD_IND",$A$1,$A$2)</f>
        <v>#N/A N/A</v>
      </c>
      <c r="R129" s="4">
        <f t="shared" si="1"/>
        <v>0.61138923654568211</v>
      </c>
    </row>
    <row r="130" spans="1:18" s="4" customFormat="1" ht="12.75">
      <c r="A130" s="7" t="s">
        <v>285</v>
      </c>
      <c r="B130" s="7" t="s">
        <v>286</v>
      </c>
      <c r="C130" s="7" t="s">
        <v>236</v>
      </c>
      <c r="D130" s="6">
        <v>1</v>
      </c>
      <c r="E130" s="6">
        <v>7</v>
      </c>
      <c r="F130" s="6">
        <v>2</v>
      </c>
      <c r="G130" s="6">
        <f>_xll.BDP($A130,"PX_YEST_CLOSE",$A$1,$A$2)</f>
        <v>77.41</v>
      </c>
      <c r="H130" s="6">
        <v>86.190002441406193</v>
      </c>
      <c r="I130" s="6">
        <v>1.64190673828125</v>
      </c>
      <c r="J130" s="6">
        <v>1.5520000457763701</v>
      </c>
      <c r="K130" s="7" t="s">
        <v>25</v>
      </c>
      <c r="L130" s="6">
        <v>0.31489810606060598</v>
      </c>
      <c r="M130" s="6">
        <f>_xll.BDP($A130,"PX_LAST",$A$1,$A$2)</f>
        <v>77.75</v>
      </c>
      <c r="N130" s="6">
        <v>20201070</v>
      </c>
      <c r="O130" s="6">
        <f>_xll.BDP($A130,"CHG_NET_YTD",$A$1,$A$2)</f>
        <v>0.33999629999999997</v>
      </c>
      <c r="P130" s="6">
        <v>-12.5113010406494</v>
      </c>
      <c r="Q130" s="6">
        <f>_xll.BDP($A130,"EQY_DVD_YLD_IND",$A$1,$A$2)</f>
        <v>1.6347267236740257</v>
      </c>
      <c r="R130" s="4">
        <f t="shared" si="1"/>
        <v>0.10855308606310217</v>
      </c>
    </row>
    <row r="131" spans="1:18" s="4" customFormat="1" ht="12.75">
      <c r="A131" s="7" t="s">
        <v>287</v>
      </c>
      <c r="B131" s="7" t="s">
        <v>288</v>
      </c>
      <c r="C131" s="7" t="s">
        <v>236</v>
      </c>
      <c r="D131" s="6">
        <v>6</v>
      </c>
      <c r="E131" s="6">
        <v>7</v>
      </c>
      <c r="F131" s="6">
        <v>0</v>
      </c>
      <c r="G131" s="6">
        <f>_xll.BDP($A131,"PX_YEST_CLOSE",$A$1,$A$2)</f>
        <v>199.62</v>
      </c>
      <c r="H131" s="6">
        <v>245.53799438476599</v>
      </c>
      <c r="I131" s="6">
        <v>0.28854823112487799</v>
      </c>
      <c r="J131" s="6">
        <v>0.31409999728202798</v>
      </c>
      <c r="K131" s="7" t="s">
        <v>25</v>
      </c>
      <c r="L131" s="6">
        <v>0.17760253512159399</v>
      </c>
      <c r="M131" s="6">
        <f>_xll.BDP($A131,"PX_LAST",$A$1,$A$2)</f>
        <v>202.2</v>
      </c>
      <c r="N131" s="6">
        <v>20201070</v>
      </c>
      <c r="O131" s="6">
        <f>_xll.BDP($A131,"CHG_NET_YTD",$A$1,$A$2)</f>
        <v>2.5800049999999999</v>
      </c>
      <c r="P131" s="6">
        <v>-9.0818014144897496</v>
      </c>
      <c r="Q131" s="6">
        <f>_xll.BDP($A131,"EQY_DVD_YLD_IND",$A$1,$A$2)</f>
        <v>0.28486645657985549</v>
      </c>
      <c r="R131" s="4">
        <f t="shared" si="1"/>
        <v>0.2143323164429575</v>
      </c>
    </row>
    <row r="132" spans="1:18" s="4" customFormat="1" ht="12.75">
      <c r="A132" s="7" t="s">
        <v>289</v>
      </c>
      <c r="B132" s="7" t="s">
        <v>290</v>
      </c>
      <c r="C132" s="7" t="s">
        <v>236</v>
      </c>
      <c r="D132" s="6">
        <v>8</v>
      </c>
      <c r="E132" s="6">
        <v>0</v>
      </c>
      <c r="F132" s="6">
        <v>0</v>
      </c>
      <c r="G132" s="6">
        <f>_xll.BDP($A132,"PX_YEST_CLOSE",$A$1,$A$2)</f>
        <v>58.05</v>
      </c>
      <c r="H132" s="6">
        <v>74.552001953125</v>
      </c>
      <c r="I132" s="6">
        <v>0.55008614063262895</v>
      </c>
      <c r="J132" s="6">
        <v>0.54629999399185203</v>
      </c>
      <c r="K132" s="7" t="s">
        <v>25</v>
      </c>
      <c r="L132" s="6">
        <v>0</v>
      </c>
      <c r="M132" s="6">
        <f>_xll.BDP($A132,"PX_LAST",$A$1,$A$2)</f>
        <v>60.84</v>
      </c>
      <c r="N132" s="6">
        <v>20105010</v>
      </c>
      <c r="O132" s="6">
        <f>_xll.BDP($A132,"CHG_NET_YTD",$A$1,$A$2)</f>
        <v>2.7900010000000002</v>
      </c>
      <c r="P132" s="6">
        <v>20.211219787597699</v>
      </c>
      <c r="Q132" s="6">
        <f>_xll.BDP($A132,"EQY_DVD_YLD_IND",$A$1,$A$2)</f>
        <v>0.52486028936174178</v>
      </c>
      <c r="R132" s="4">
        <f t="shared" si="1"/>
        <v>0.22537807286530237</v>
      </c>
    </row>
    <row r="133" spans="1:18" s="4" customFormat="1" ht="12.75">
      <c r="A133" s="7" t="s">
        <v>291</v>
      </c>
      <c r="B133" s="7" t="s">
        <v>292</v>
      </c>
      <c r="C133" s="7" t="s">
        <v>236</v>
      </c>
      <c r="D133" s="6">
        <v>10</v>
      </c>
      <c r="E133" s="6">
        <v>1</v>
      </c>
      <c r="F133" s="6">
        <v>1</v>
      </c>
      <c r="G133" s="6">
        <f>_xll.BDP($A133,"PX_YEST_CLOSE",$A$1,$A$2)</f>
        <v>47.83</v>
      </c>
      <c r="H133" s="6">
        <v>57.856998443603501</v>
      </c>
      <c r="I133" s="6">
        <v>0.114015474915504</v>
      </c>
      <c r="J133" s="6">
        <v>7.9449996352196003E-2</v>
      </c>
      <c r="K133" s="7" t="s">
        <v>25</v>
      </c>
      <c r="L133" s="6">
        <v>1.0999999940395E-2</v>
      </c>
      <c r="M133" s="6">
        <f>_xll.BDP($A133,"PX_LAST",$A$1,$A$2)</f>
        <v>47.16</v>
      </c>
      <c r="N133" s="6">
        <v>20201050</v>
      </c>
      <c r="O133" s="6">
        <f>_xll.BDP($A133,"CHG_NET_YTD",$A$1,$A$2)</f>
        <v>-0.67000179999999998</v>
      </c>
      <c r="P133" s="6">
        <v>28.8870944976807</v>
      </c>
      <c r="Q133" s="6">
        <f>_xll.BDP($A133,"EQY_DVD_YLD_IND",$A$1,$A$2)</f>
        <v>0.11563528585069963</v>
      </c>
      <c r="R133" s="4">
        <f t="shared" si="1"/>
        <v>0.22682354630202514</v>
      </c>
    </row>
    <row r="134" spans="1:18" s="4" customFormat="1" ht="12.75">
      <c r="A134" s="7" t="s">
        <v>293</v>
      </c>
      <c r="B134" s="7" t="s">
        <v>294</v>
      </c>
      <c r="C134" s="7" t="s">
        <v>236</v>
      </c>
      <c r="D134" s="6">
        <v>3</v>
      </c>
      <c r="E134" s="6">
        <v>11</v>
      </c>
      <c r="F134" s="6">
        <v>2</v>
      </c>
      <c r="G134" s="6">
        <f>_xll.BDP($A134,"PX_YEST_CLOSE",$A$1,$A$2)</f>
        <v>151.27000000000001</v>
      </c>
      <c r="H134" s="6">
        <v>148.80400085449199</v>
      </c>
      <c r="I134" s="6">
        <v>1.3496966361999501</v>
      </c>
      <c r="J134" s="6">
        <v>1.35300004482269</v>
      </c>
      <c r="K134" s="7" t="s">
        <v>25</v>
      </c>
      <c r="L134" s="6">
        <v>0.51013493331973303</v>
      </c>
      <c r="M134" s="6">
        <f>_xll.BDP($A134,"PX_LAST",$A$1,$A$2)</f>
        <v>147.5</v>
      </c>
      <c r="N134" s="6">
        <v>20202020</v>
      </c>
      <c r="O134" s="6">
        <f>_xll.BDP($A134,"CHG_NET_YTD",$A$1,$A$2)</f>
        <v>-3.7700040000000001</v>
      </c>
      <c r="P134" s="6">
        <v>45.200618743896499</v>
      </c>
      <c r="Q134" s="6">
        <f>_xll.BDP($A134,"EQY_DVD_YLD_IND",$A$1,$A$2)</f>
        <v>1.384193937657243</v>
      </c>
      <c r="R134" s="4">
        <f t="shared" ref="R134:R197" si="2">(H134-M134)/M134</f>
        <v>8.8406837592677184E-3</v>
      </c>
    </row>
    <row r="135" spans="1:18" s="4" customFormat="1" ht="12.75">
      <c r="A135" s="7" t="s">
        <v>295</v>
      </c>
      <c r="B135" s="7" t="s">
        <v>296</v>
      </c>
      <c r="C135" s="7" t="s">
        <v>297</v>
      </c>
      <c r="D135" s="6">
        <v>10</v>
      </c>
      <c r="E135" s="6">
        <v>1</v>
      </c>
      <c r="F135" s="6">
        <v>0</v>
      </c>
      <c r="G135" s="6">
        <f>_xll.BDP($A135,"PX_YEST_CLOSE",$A$1,$A$2)</f>
        <v>84.87</v>
      </c>
      <c r="H135" s="6">
        <v>115.87200164794901</v>
      </c>
      <c r="I135" s="6"/>
      <c r="J135" s="6">
        <v>0</v>
      </c>
      <c r="K135" s="7" t="s">
        <v>46</v>
      </c>
      <c r="L135" s="6">
        <v>0</v>
      </c>
      <c r="M135" s="6">
        <f>_xll.BDP($A135,"PX_LAST",$A$1,$A$2)</f>
        <v>80.709999999999994</v>
      </c>
      <c r="N135" s="6">
        <v>45103010</v>
      </c>
      <c r="O135" s="6">
        <f>_xll.BDP($A135,"CHG_NET_YTD",$A$1,$A$2)</f>
        <v>-4.1600029999999997</v>
      </c>
      <c r="P135" s="6">
        <v>2.5619368553161599</v>
      </c>
      <c r="Q135" s="6" t="str">
        <f>_xll.BDP($A135,"EQY_DVD_YLD_IND",$A$1,$A$2)</f>
        <v>#N/A N/A</v>
      </c>
      <c r="R135" s="4">
        <f t="shared" si="2"/>
        <v>0.43565855095959627</v>
      </c>
    </row>
    <row r="136" spans="1:18" s="4" customFormat="1" ht="12.75">
      <c r="A136" s="7" t="s">
        <v>298</v>
      </c>
      <c r="B136" s="7" t="s">
        <v>299</v>
      </c>
      <c r="C136" s="7" t="s">
        <v>297</v>
      </c>
      <c r="D136" s="6">
        <v>10</v>
      </c>
      <c r="E136" s="6">
        <v>2</v>
      </c>
      <c r="F136" s="6">
        <v>0</v>
      </c>
      <c r="G136" s="6">
        <f>_xll.BDP($A136,"PX_YEST_CLOSE",$A$1,$A$2)</f>
        <v>10.87</v>
      </c>
      <c r="H136" s="6">
        <v>13.604000091552701</v>
      </c>
      <c r="I136" s="6"/>
      <c r="J136" s="6">
        <v>0</v>
      </c>
      <c r="K136" s="7" t="s">
        <v>46</v>
      </c>
      <c r="L136" s="6">
        <v>0</v>
      </c>
      <c r="M136" s="6">
        <f>_xll.BDP($A136,"PX_LAST",$A$1,$A$2)</f>
        <v>10.83</v>
      </c>
      <c r="N136" s="6">
        <v>45102010</v>
      </c>
      <c r="O136" s="6">
        <f>_xll.BDP($A136,"CHG_NET_YTD",$A$1,$A$2)</f>
        <v>-3.9999890000000003E-2</v>
      </c>
      <c r="P136" s="6">
        <v>120.040481567383</v>
      </c>
      <c r="Q136" s="6" t="str">
        <f>_xll.BDP($A136,"EQY_DVD_YLD_IND",$A$1,$A$2)</f>
        <v>#N/A N/A</v>
      </c>
      <c r="R136" s="4">
        <f t="shared" si="2"/>
        <v>0.25614035933081258</v>
      </c>
    </row>
    <row r="137" spans="1:18" s="4" customFormat="1" ht="12.75">
      <c r="A137" s="7" t="s">
        <v>300</v>
      </c>
      <c r="B137" s="7" t="s">
        <v>301</v>
      </c>
      <c r="C137" s="7" t="s">
        <v>297</v>
      </c>
      <c r="D137" s="6">
        <v>15</v>
      </c>
      <c r="E137" s="6">
        <v>1</v>
      </c>
      <c r="F137" s="6">
        <v>2</v>
      </c>
      <c r="G137" s="6">
        <f>_xll.BDP($A137,"PX_YEST_CLOSE",$A$1,$A$2)</f>
        <v>51.08</v>
      </c>
      <c r="H137" s="6">
        <v>131.18699645996099</v>
      </c>
      <c r="I137" s="6"/>
      <c r="J137" s="6"/>
      <c r="K137" s="7" t="s">
        <v>49</v>
      </c>
      <c r="L137" s="6">
        <v>0</v>
      </c>
      <c r="M137" s="6">
        <f>_xll.BDP($A137,"PX_LAST",$A$1,$A$2)</f>
        <v>50.25</v>
      </c>
      <c r="N137" s="6">
        <v>45103010</v>
      </c>
      <c r="O137" s="6">
        <f>_xll.BDP($A137,"CHG_NET_YTD",$A$1,$A$2)</f>
        <v>-0.83000180000000001</v>
      </c>
      <c r="P137" s="6">
        <v>-43.143360137939503</v>
      </c>
      <c r="Q137" s="6" t="str">
        <f>_xll.BDP($A137,"EQY_DVD_YLD_IND",$A$1,$A$2)</f>
        <v>#N/A N/A</v>
      </c>
      <c r="R137" s="4">
        <f t="shared" si="2"/>
        <v>1.6106864967156416</v>
      </c>
    </row>
    <row r="138" spans="1:18" s="4" customFormat="1" ht="12.75">
      <c r="A138" s="7" t="s">
        <v>302</v>
      </c>
      <c r="B138" s="7" t="s">
        <v>303</v>
      </c>
      <c r="C138" s="7" t="s">
        <v>297</v>
      </c>
      <c r="D138" s="6">
        <v>4</v>
      </c>
      <c r="E138" s="6">
        <v>0</v>
      </c>
      <c r="F138" s="6">
        <v>0</v>
      </c>
      <c r="G138" s="6">
        <f>_xll.BDP($A138,"PX_YEST_CLOSE",$A$1,$A$2)</f>
        <v>9.93</v>
      </c>
      <c r="H138" s="6">
        <v>24.396999359130898</v>
      </c>
      <c r="I138" s="6"/>
      <c r="J138" s="6">
        <v>0</v>
      </c>
      <c r="K138" s="7" t="s">
        <v>46</v>
      </c>
      <c r="L138" s="6">
        <v>0</v>
      </c>
      <c r="M138" s="6">
        <f>_xll.BDP($A138,"PX_LAST",$A$1,$A$2)</f>
        <v>10.32</v>
      </c>
      <c r="N138" s="6">
        <v>45103010</v>
      </c>
      <c r="O138" s="6">
        <f>_xll.BDP($A138,"CHG_NET_YTD",$A$1,$A$2)</f>
        <v>0.3899997</v>
      </c>
      <c r="P138" s="6">
        <v>184.52722167968801</v>
      </c>
      <c r="Q138" s="6" t="str">
        <f>_xll.BDP($A138,"EQY_DVD_YLD_IND",$A$1,$A$2)</f>
        <v>#N/A N/A</v>
      </c>
      <c r="R138" s="4">
        <f t="shared" si="2"/>
        <v>1.3640503254971801</v>
      </c>
    </row>
    <row r="139" spans="1:18" s="4" customFormat="1" ht="12.75">
      <c r="A139" s="7" t="s">
        <v>304</v>
      </c>
      <c r="B139" s="7" t="s">
        <v>305</v>
      </c>
      <c r="C139" s="7" t="s">
        <v>297</v>
      </c>
      <c r="D139" s="6">
        <v>11</v>
      </c>
      <c r="E139" s="6">
        <v>2</v>
      </c>
      <c r="F139" s="6">
        <v>0</v>
      </c>
      <c r="G139" s="6">
        <f>_xll.BDP($A139,"PX_YEST_CLOSE",$A$1,$A$2)</f>
        <v>82</v>
      </c>
      <c r="H139" s="6">
        <v>156.74299621582</v>
      </c>
      <c r="I139" s="6"/>
      <c r="J139" s="6"/>
      <c r="K139" s="7" t="s">
        <v>49</v>
      </c>
      <c r="L139" s="6">
        <v>0</v>
      </c>
      <c r="M139" s="6">
        <f>_xll.BDP($A139,"PX_LAST",$A$1,$A$2)</f>
        <v>81.09</v>
      </c>
      <c r="N139" s="6">
        <v>45102020</v>
      </c>
      <c r="O139" s="6">
        <f>_xll.BDP($A139,"CHG_NET_YTD",$A$1,$A$2)</f>
        <v>-0.91</v>
      </c>
      <c r="P139" s="6">
        <v>5.4120054244995099</v>
      </c>
      <c r="Q139" s="6" t="str">
        <f>_xll.BDP($A139,"EQY_DVD_YLD_IND",$A$1,$A$2)</f>
        <v>#N/A N/A</v>
      </c>
      <c r="R139" s="4">
        <f t="shared" si="2"/>
        <v>0.93295099538562087</v>
      </c>
    </row>
    <row r="140" spans="1:18" s="4" customFormat="1" ht="12.75">
      <c r="A140" s="7" t="s">
        <v>306</v>
      </c>
      <c r="B140" s="7" t="s">
        <v>307</v>
      </c>
      <c r="C140" s="7" t="s">
        <v>297</v>
      </c>
      <c r="D140" s="6">
        <v>11</v>
      </c>
      <c r="E140" s="6">
        <v>4</v>
      </c>
      <c r="F140" s="6">
        <v>0</v>
      </c>
      <c r="G140" s="6">
        <f>_xll.BDP($A140,"PX_YEST_CLOSE",$A$1,$A$2)</f>
        <v>41.8</v>
      </c>
      <c r="H140" s="6">
        <v>50.457000732421903</v>
      </c>
      <c r="I140" s="6"/>
      <c r="J140" s="6"/>
      <c r="K140" s="7" t="s">
        <v>49</v>
      </c>
      <c r="L140" s="6">
        <v>0</v>
      </c>
      <c r="M140" s="6">
        <f>_xll.BDP($A140,"PX_LAST",$A$1,$A$2)</f>
        <v>41.74</v>
      </c>
      <c r="N140" s="6">
        <v>45102020</v>
      </c>
      <c r="O140" s="6">
        <f>_xll.BDP($A140,"CHG_NET_YTD",$A$1,$A$2)</f>
        <v>-5.9999240000000002E-2</v>
      </c>
      <c r="P140" s="6"/>
      <c r="Q140" s="6" t="str">
        <f>_xll.BDP($A140,"EQY_DVD_YLD_IND",$A$1,$A$2)</f>
        <v>#N/A N/A</v>
      </c>
      <c r="R140" s="4">
        <f t="shared" si="2"/>
        <v>0.20884045837139198</v>
      </c>
    </row>
    <row r="141" spans="1:18" s="4" customFormat="1" ht="12.75">
      <c r="A141" s="7" t="s">
        <v>308</v>
      </c>
      <c r="B141" s="7" t="s">
        <v>309</v>
      </c>
      <c r="C141" s="7" t="s">
        <v>297</v>
      </c>
      <c r="D141" s="6">
        <v>11</v>
      </c>
      <c r="E141" s="6">
        <v>0</v>
      </c>
      <c r="F141" s="6">
        <v>0</v>
      </c>
      <c r="G141" s="6">
        <f>_xll.BDP($A141,"PX_YEST_CLOSE",$A$1,$A$2)</f>
        <v>177.33</v>
      </c>
      <c r="H141" s="6">
        <v>226.63600158691401</v>
      </c>
      <c r="I141" s="6"/>
      <c r="J141" s="6">
        <v>0</v>
      </c>
      <c r="K141" s="7" t="s">
        <v>46</v>
      </c>
      <c r="L141" s="6">
        <v>0</v>
      </c>
      <c r="M141" s="6">
        <f>_xll.BDP($A141,"PX_LAST",$A$1,$A$2)</f>
        <v>170.71</v>
      </c>
      <c r="N141" s="6">
        <v>45103010</v>
      </c>
      <c r="O141" s="6">
        <f>_xll.BDP($A141,"CHG_NET_YTD",$A$1,$A$2)</f>
        <v>-6.6200020000000004</v>
      </c>
      <c r="P141" s="6">
        <v>-1.66906654834747</v>
      </c>
      <c r="Q141" s="6" t="str">
        <f>_xll.BDP($A141,"EQY_DVD_YLD_IND",$A$1,$A$2)</f>
        <v>#N/A N/A</v>
      </c>
      <c r="R141" s="4">
        <f t="shared" si="2"/>
        <v>0.32760823377021847</v>
      </c>
    </row>
    <row r="142" spans="1:18" s="4" customFormat="1" ht="12.75">
      <c r="A142" s="7" t="s">
        <v>310</v>
      </c>
      <c r="B142" s="7" t="s">
        <v>311</v>
      </c>
      <c r="C142" s="7" t="s">
        <v>297</v>
      </c>
      <c r="D142" s="6">
        <v>13</v>
      </c>
      <c r="E142" s="6">
        <v>2</v>
      </c>
      <c r="F142" s="6">
        <v>1</v>
      </c>
      <c r="G142" s="6">
        <f>_xll.BDP($A142,"PX_YEST_CLOSE",$A$1,$A$2)</f>
        <v>111.85</v>
      </c>
      <c r="H142" s="6">
        <v>126.521003723145</v>
      </c>
      <c r="I142" s="6"/>
      <c r="J142" s="6">
        <v>0</v>
      </c>
      <c r="K142" s="7" t="s">
        <v>46</v>
      </c>
      <c r="L142" s="6">
        <v>0</v>
      </c>
      <c r="M142" s="6">
        <f>_xll.BDP($A142,"PX_LAST",$A$1,$A$2)</f>
        <v>112.11</v>
      </c>
      <c r="N142" s="6">
        <v>45102010</v>
      </c>
      <c r="O142" s="6">
        <f>_xll.BDP($A142,"CHG_NET_YTD",$A$1,$A$2)</f>
        <v>0.2600015</v>
      </c>
      <c r="P142" s="6">
        <v>10.7535409927368</v>
      </c>
      <c r="Q142" s="6" t="str">
        <f>_xll.BDP($A142,"EQY_DVD_YLD_IND",$A$1,$A$2)</f>
        <v>#N/A N/A</v>
      </c>
      <c r="R142" s="4">
        <f t="shared" si="2"/>
        <v>0.12854342808977789</v>
      </c>
    </row>
    <row r="143" spans="1:18" s="4" customFormat="1" ht="12.75">
      <c r="A143" s="7" t="s">
        <v>312</v>
      </c>
      <c r="B143" s="7" t="s">
        <v>313</v>
      </c>
      <c r="C143" s="7" t="s">
        <v>297</v>
      </c>
      <c r="D143" s="6">
        <v>2</v>
      </c>
      <c r="E143" s="6">
        <v>7</v>
      </c>
      <c r="F143" s="6">
        <v>1</v>
      </c>
      <c r="G143" s="6">
        <f>_xll.BDP($A143,"PX_YEST_CLOSE",$A$1,$A$2)</f>
        <v>14.1</v>
      </c>
      <c r="H143" s="6">
        <v>14.1269998550415</v>
      </c>
      <c r="I143" s="6"/>
      <c r="J143" s="6">
        <v>0</v>
      </c>
      <c r="K143" s="7" t="s">
        <v>46</v>
      </c>
      <c r="L143" s="6">
        <v>0</v>
      </c>
      <c r="M143" s="6">
        <f>_xll.BDP($A143,"PX_LAST",$A$1,$A$2)</f>
        <v>14.89</v>
      </c>
      <c r="N143" s="6">
        <v>45203020</v>
      </c>
      <c r="O143" s="6">
        <f>_xll.BDP($A143,"CHG_NET_YTD",$A$1,$A$2)</f>
        <v>0.78999960000000002</v>
      </c>
      <c r="P143" s="6">
        <v>37.293083190917997</v>
      </c>
      <c r="Q143" s="6" t="str">
        <f>_xll.BDP($A143,"EQY_DVD_YLD_IND",$A$1,$A$2)</f>
        <v>#N/A N/A</v>
      </c>
      <c r="R143" s="4">
        <f t="shared" si="2"/>
        <v>-5.1242454328979191E-2</v>
      </c>
    </row>
    <row r="144" spans="1:18" s="4" customFormat="1" ht="12.75">
      <c r="A144" s="7" t="s">
        <v>314</v>
      </c>
      <c r="B144" s="7" t="s">
        <v>315</v>
      </c>
      <c r="C144" s="7" t="s">
        <v>297</v>
      </c>
      <c r="D144" s="6">
        <v>9</v>
      </c>
      <c r="E144" s="6">
        <v>1</v>
      </c>
      <c r="F144" s="6">
        <v>0</v>
      </c>
      <c r="G144" s="6">
        <f>_xll.BDP($A144,"PX_YEST_CLOSE",$A$1,$A$2)</f>
        <v>60.04</v>
      </c>
      <c r="H144" s="6">
        <v>74.850997924804702</v>
      </c>
      <c r="I144" s="6">
        <v>1.8861120939254801</v>
      </c>
      <c r="J144" s="6">
        <v>1.4220000505447401</v>
      </c>
      <c r="K144" s="7" t="s">
        <v>25</v>
      </c>
      <c r="L144" s="6">
        <v>0.27824396543403501</v>
      </c>
      <c r="M144" s="6">
        <f>_xll.BDP($A144,"PX_LAST",$A$1,$A$2)</f>
        <v>59.61</v>
      </c>
      <c r="N144" s="6">
        <v>45103010</v>
      </c>
      <c r="O144" s="6">
        <f>_xll.BDP($A144,"CHG_NET_YTD",$A$1,$A$2)</f>
        <v>-0.43000090000000002</v>
      </c>
      <c r="P144" s="6">
        <v>3.8035974502563499</v>
      </c>
      <c r="Q144" s="6">
        <f>_xll.BDP($A144,"EQY_DVD_YLD_IND",$A$1,$A$2)</f>
        <v>1.8997177184178033</v>
      </c>
      <c r="R144" s="4">
        <f t="shared" si="2"/>
        <v>0.25567854260702405</v>
      </c>
    </row>
    <row r="145" spans="1:18" s="4" customFormat="1" ht="12.75">
      <c r="A145" s="7" t="s">
        <v>316</v>
      </c>
      <c r="B145" s="7" t="s">
        <v>317</v>
      </c>
      <c r="C145" s="7" t="s">
        <v>297</v>
      </c>
      <c r="D145" s="6">
        <v>7</v>
      </c>
      <c r="E145" s="6">
        <v>2</v>
      </c>
      <c r="F145" s="6">
        <v>0</v>
      </c>
      <c r="G145" s="6">
        <f>_xll.BDP($A145,"PX_YEST_CLOSE",$A$1,$A$2)</f>
        <v>2346.94</v>
      </c>
      <c r="H145" s="6">
        <v>2378.75</v>
      </c>
      <c r="I145" s="6">
        <v>0.21897450089454701</v>
      </c>
      <c r="J145" s="6">
        <v>0.216000005602837</v>
      </c>
      <c r="K145" s="7" t="s">
        <v>25</v>
      </c>
      <c r="L145" s="6">
        <v>1.2595924242424199</v>
      </c>
      <c r="M145" s="6">
        <f>_xll.BDP($A145,"PX_LAST",$A$1,$A$2)</f>
        <v>2329</v>
      </c>
      <c r="N145" s="6">
        <v>45103010</v>
      </c>
      <c r="O145" s="6">
        <f>_xll.BDP($A145,"CHG_NET_YTD",$A$1,$A$2)</f>
        <v>-17.93994</v>
      </c>
      <c r="P145" s="6">
        <v>41.987506866455099</v>
      </c>
      <c r="Q145" s="6">
        <f>_xll.BDP($A145,"EQY_DVD_YLD_IND",$A$1,$A$2)</f>
        <v>0.22066123703612231</v>
      </c>
      <c r="R145" s="4">
        <f t="shared" si="2"/>
        <v>2.1361099184199227E-2</v>
      </c>
    </row>
    <row r="146" spans="1:18" s="4" customFormat="1" ht="12.75">
      <c r="A146" s="7" t="s">
        <v>318</v>
      </c>
      <c r="B146" s="7" t="s">
        <v>319</v>
      </c>
      <c r="C146" s="7" t="s">
        <v>297</v>
      </c>
      <c r="D146" s="6">
        <v>0</v>
      </c>
      <c r="E146" s="6">
        <v>2</v>
      </c>
      <c r="F146" s="6">
        <v>6</v>
      </c>
      <c r="G146" s="6">
        <f>_xll.BDP($A146,"PX_YEST_CLOSE",$A$1,$A$2)</f>
        <v>11.82</v>
      </c>
      <c r="H146" s="6">
        <v>10.741000175476101</v>
      </c>
      <c r="I146" s="6"/>
      <c r="J146" s="6">
        <v>0</v>
      </c>
      <c r="K146" s="7" t="s">
        <v>46</v>
      </c>
      <c r="L146" s="6">
        <v>0</v>
      </c>
      <c r="M146" s="6">
        <f>_xll.BDP($A146,"PX_LAST",$A$1,$A$2)</f>
        <v>11.87</v>
      </c>
      <c r="N146" s="6">
        <v>45103020</v>
      </c>
      <c r="O146" s="6">
        <f>_xll.BDP($A146,"CHG_NET_YTD",$A$1,$A$2)</f>
        <v>5.0000309999999999E-2</v>
      </c>
      <c r="P146" s="6">
        <v>40.047397613525398</v>
      </c>
      <c r="Q146" s="6" t="str">
        <f>_xll.BDP($A146,"EQY_DVD_YLD_IND",$A$1,$A$2)</f>
        <v>#N/A N/A</v>
      </c>
      <c r="R146" s="4">
        <f t="shared" si="2"/>
        <v>-9.5113717314565999E-2</v>
      </c>
    </row>
    <row r="147" spans="1:18" s="4" customFormat="1" ht="12.75">
      <c r="A147" s="7" t="s">
        <v>320</v>
      </c>
      <c r="B147" s="7" t="s">
        <v>321</v>
      </c>
      <c r="C147" s="7" t="s">
        <v>297</v>
      </c>
      <c r="D147" s="6">
        <v>4</v>
      </c>
      <c r="E147" s="6">
        <v>1</v>
      </c>
      <c r="F147" s="6">
        <v>0</v>
      </c>
      <c r="G147" s="6">
        <f>_xll.BDP($A147,"PX_YEST_CLOSE",$A$1,$A$2)</f>
        <v>48.43</v>
      </c>
      <c r="H147" s="6">
        <v>62.832000732421903</v>
      </c>
      <c r="I147" s="6">
        <v>1.32149493694305</v>
      </c>
      <c r="J147" s="6">
        <v>1.48699998855591</v>
      </c>
      <c r="K147" s="7" t="s">
        <v>25</v>
      </c>
      <c r="L147" s="6">
        <v>0.15999999642372101</v>
      </c>
      <c r="M147" s="6">
        <f>_xll.BDP($A147,"PX_LAST",$A$1,$A$2)</f>
        <v>45.86</v>
      </c>
      <c r="N147" s="6">
        <v>45103010</v>
      </c>
      <c r="O147" s="6">
        <f>_xll.BDP($A147,"CHG_NET_YTD",$A$1,$A$2)</f>
        <v>-2.57</v>
      </c>
      <c r="P147" s="6">
        <v>-21.4436340332031</v>
      </c>
      <c r="Q147" s="6">
        <f>_xll.BDP($A147,"EQY_DVD_YLD_IND",$A$1,$A$2)</f>
        <v>1.3955516478301031</v>
      </c>
      <c r="R147" s="4">
        <f t="shared" si="2"/>
        <v>0.37008287685176416</v>
      </c>
    </row>
    <row r="148" spans="1:18" s="4" customFormat="1" ht="12.75">
      <c r="A148" s="7" t="s">
        <v>322</v>
      </c>
      <c r="B148" s="7" t="s">
        <v>323</v>
      </c>
      <c r="C148" s="7" t="s">
        <v>297</v>
      </c>
      <c r="D148" s="6">
        <v>8</v>
      </c>
      <c r="E148" s="6">
        <v>5</v>
      </c>
      <c r="F148" s="6">
        <v>1</v>
      </c>
      <c r="G148" s="6">
        <f>_xll.BDP($A148,"PX_YEST_CLOSE",$A$1,$A$2)</f>
        <v>104.62</v>
      </c>
      <c r="H148" s="6">
        <v>114.48300170898401</v>
      </c>
      <c r="I148" s="6"/>
      <c r="J148" s="6">
        <v>0</v>
      </c>
      <c r="K148" s="7" t="s">
        <v>46</v>
      </c>
      <c r="L148" s="6">
        <v>0</v>
      </c>
      <c r="M148" s="6">
        <f>_xll.BDP($A148,"PX_LAST",$A$1,$A$2)</f>
        <v>98.06</v>
      </c>
      <c r="N148" s="6">
        <v>45103010</v>
      </c>
      <c r="O148" s="6">
        <f>_xll.BDP($A148,"CHG_NET_YTD",$A$1,$A$2)</f>
        <v>-6.560003</v>
      </c>
      <c r="P148" s="6">
        <v>40.523849487304702</v>
      </c>
      <c r="Q148" s="6" t="str">
        <f>_xll.BDP($A148,"EQY_DVD_YLD_IND",$A$1,$A$2)</f>
        <v>#N/A N/A</v>
      </c>
      <c r="R148" s="4">
        <f t="shared" si="2"/>
        <v>0.16747911185992254</v>
      </c>
    </row>
    <row r="149" spans="1:18" s="4" customFormat="1" ht="12.75">
      <c r="A149" s="7" t="s">
        <v>324</v>
      </c>
      <c r="B149" s="7" t="s">
        <v>325</v>
      </c>
      <c r="C149" s="7" t="s">
        <v>297</v>
      </c>
      <c r="D149" s="6">
        <v>27</v>
      </c>
      <c r="E149" s="6">
        <v>17</v>
      </c>
      <c r="F149" s="6">
        <v>2</v>
      </c>
      <c r="G149" s="6">
        <f>_xll.BDP($A149,"PX_YEST_CLOSE",$A$1,$A$2)</f>
        <v>1735</v>
      </c>
      <c r="H149" s="6">
        <v>2112.3701171875</v>
      </c>
      <c r="I149" s="6"/>
      <c r="J149" s="6"/>
      <c r="K149" s="7" t="s">
        <v>49</v>
      </c>
      <c r="L149" s="6">
        <v>0</v>
      </c>
      <c r="M149" s="6">
        <f>_xll.BDP($A149,"PX_LAST",$A$1,$A$2)</f>
        <v>1552.23</v>
      </c>
      <c r="N149" s="6">
        <v>45102030</v>
      </c>
      <c r="O149" s="6">
        <f>_xll.BDP($A149,"CHG_NET_YTD",$A$1,$A$2)</f>
        <v>-182.77</v>
      </c>
      <c r="P149" s="6">
        <v>20.710771560668899</v>
      </c>
      <c r="Q149" s="6" t="str">
        <f>_xll.BDP($A149,"EQY_DVD_YLD_IND",$A$1,$A$2)</f>
        <v>#N/A N/A</v>
      </c>
      <c r="R149" s="4">
        <f t="shared" si="2"/>
        <v>0.36086154576802404</v>
      </c>
    </row>
    <row r="150" spans="1:18" s="4" customFormat="1" ht="12.75">
      <c r="A150" s="7" t="s">
        <v>326</v>
      </c>
      <c r="B150" s="7" t="s">
        <v>327</v>
      </c>
      <c r="C150" s="7" t="s">
        <v>297</v>
      </c>
      <c r="D150" s="6">
        <v>4</v>
      </c>
      <c r="E150" s="6">
        <v>1</v>
      </c>
      <c r="F150" s="6">
        <v>0</v>
      </c>
      <c r="G150" s="6">
        <f>_xll.BDP($A150,"PX_YEST_CLOSE",$A$1,$A$2)</f>
        <v>44.88</v>
      </c>
      <c r="H150" s="6">
        <v>64.400001525878906</v>
      </c>
      <c r="I150" s="6">
        <v>0.16711230576038399</v>
      </c>
      <c r="J150" s="6">
        <v>0.17829999327659601</v>
      </c>
      <c r="K150" s="7" t="s">
        <v>25</v>
      </c>
      <c r="L150" s="6">
        <v>0</v>
      </c>
      <c r="M150" s="6">
        <f>_xll.BDP($A150,"PX_LAST",$A$1,$A$2)</f>
        <v>43.05</v>
      </c>
      <c r="N150" s="6">
        <v>45103010</v>
      </c>
      <c r="O150" s="6">
        <f>_xll.BDP($A150,"CHG_NET_YTD",$A$1,$A$2)</f>
        <v>-1.830001</v>
      </c>
      <c r="P150" s="6">
        <v>-11.1638946533203</v>
      </c>
      <c r="Q150" s="6">
        <f>_xll.BDP($A150,"EQY_DVD_YLD_IND",$A$1,$A$2)</f>
        <v>0.17421603479728745</v>
      </c>
      <c r="R150" s="4">
        <f t="shared" si="2"/>
        <v>0.49593499479393521</v>
      </c>
    </row>
    <row r="151" spans="1:18" s="4" customFormat="1" ht="12.75">
      <c r="A151" s="7" t="s">
        <v>328</v>
      </c>
      <c r="B151" s="7" t="s">
        <v>329</v>
      </c>
      <c r="C151" s="7" t="s">
        <v>330</v>
      </c>
      <c r="D151" s="6">
        <v>2</v>
      </c>
      <c r="E151" s="6">
        <v>5</v>
      </c>
      <c r="F151" s="6">
        <v>0</v>
      </c>
      <c r="G151" s="6">
        <f>_xll.BDP($A151,"PX_YEST_CLOSE",$A$1,$A$2)</f>
        <v>37.53</v>
      </c>
      <c r="H151" s="6">
        <v>39.143001556396499</v>
      </c>
      <c r="I151" s="6">
        <v>12.2568607330322</v>
      </c>
      <c r="J151" s="6">
        <v>14.9899997711182</v>
      </c>
      <c r="K151" s="7" t="s">
        <v>25</v>
      </c>
      <c r="L151" s="6">
        <v>2.0999999046325701</v>
      </c>
      <c r="M151" s="6">
        <f>_xll.BDP($A151,"PX_LAST",$A$1,$A$2)</f>
        <v>36.81</v>
      </c>
      <c r="N151" s="6">
        <v>15104050</v>
      </c>
      <c r="O151" s="6">
        <f>_xll.BDP($A151,"CHG_NET_YTD",$A$1,$A$2)</f>
        <v>-0.71999880000000005</v>
      </c>
      <c r="P151" s="6">
        <v>15.0873908996582</v>
      </c>
      <c r="Q151" s="6">
        <f>_xll.BDP($A151,"EQY_DVD_YLD_IND",$A$1,$A$2)</f>
        <v>12.496603924565521</v>
      </c>
      <c r="R151" s="4">
        <f t="shared" si="2"/>
        <v>6.3379558717644557E-2</v>
      </c>
    </row>
    <row r="152" spans="1:18" s="4" customFormat="1" ht="12.75">
      <c r="A152" s="7" t="s">
        <v>331</v>
      </c>
      <c r="B152" s="7" t="s">
        <v>332</v>
      </c>
      <c r="C152" s="7" t="s">
        <v>330</v>
      </c>
      <c r="D152" s="6">
        <v>9</v>
      </c>
      <c r="E152" s="6">
        <v>0</v>
      </c>
      <c r="F152" s="6">
        <v>0</v>
      </c>
      <c r="G152" s="6">
        <f>_xll.BDP($A152,"PX_YEST_CLOSE",$A$1,$A$2)</f>
        <v>5.58</v>
      </c>
      <c r="H152" s="6">
        <v>7.75</v>
      </c>
      <c r="I152" s="6"/>
      <c r="J152" s="6">
        <v>0</v>
      </c>
      <c r="K152" s="7" t="s">
        <v>46</v>
      </c>
      <c r="L152" s="6">
        <v>0</v>
      </c>
      <c r="M152" s="6">
        <f>_xll.BDP($A152,"PX_LAST",$A$1,$A$2)</f>
        <v>5.49</v>
      </c>
      <c r="N152" s="6">
        <v>15104020</v>
      </c>
      <c r="O152" s="6">
        <f>_xll.BDP($A152,"CHG_NET_YTD",$A$1,$A$2)</f>
        <v>-8.9999919999999997E-2</v>
      </c>
      <c r="P152" s="6">
        <v>134.45376586914099</v>
      </c>
      <c r="Q152" s="6" t="str">
        <f>_xll.BDP($A152,"EQY_DVD_YLD_IND",$A$1,$A$2)</f>
        <v>#N/A N/A</v>
      </c>
      <c r="R152" s="4">
        <f t="shared" si="2"/>
        <v>0.41165755919854274</v>
      </c>
    </row>
    <row r="153" spans="1:18" s="4" customFormat="1" ht="12.75">
      <c r="A153" s="7" t="s">
        <v>333</v>
      </c>
      <c r="B153" s="7" t="s">
        <v>334</v>
      </c>
      <c r="C153" s="7" t="s">
        <v>330</v>
      </c>
      <c r="D153" s="6">
        <v>6</v>
      </c>
      <c r="E153" s="6">
        <v>4</v>
      </c>
      <c r="F153" s="6">
        <v>0</v>
      </c>
      <c r="G153" s="6">
        <f>_xll.BDP($A153,"PX_YEST_CLOSE",$A$1,$A$2)</f>
        <v>13.15</v>
      </c>
      <c r="H153" s="6">
        <v>25.010999679565401</v>
      </c>
      <c r="I153" s="6"/>
      <c r="J153" s="6">
        <v>0</v>
      </c>
      <c r="K153" s="7" t="s">
        <v>46</v>
      </c>
      <c r="L153" s="6">
        <v>0</v>
      </c>
      <c r="M153" s="6">
        <f>_xll.BDP($A153,"PX_LAST",$A$1,$A$2)</f>
        <v>13.13</v>
      </c>
      <c r="N153" s="6">
        <v>15104030</v>
      </c>
      <c r="O153" s="6">
        <f>_xll.BDP($A153,"CHG_NET_YTD",$A$1,$A$2)</f>
        <v>-1.9999619999999999E-2</v>
      </c>
      <c r="P153" s="6">
        <v>-31.115770339965799</v>
      </c>
      <c r="Q153" s="6" t="str">
        <f>_xll.BDP($A153,"EQY_DVD_YLD_IND",$A$1,$A$2)</f>
        <v>#N/A N/A</v>
      </c>
      <c r="R153" s="4">
        <f t="shared" si="2"/>
        <v>0.90487430918243716</v>
      </c>
    </row>
    <row r="154" spans="1:18" s="4" customFormat="1" ht="12.75">
      <c r="A154" s="7" t="s">
        <v>335</v>
      </c>
      <c r="B154" s="7" t="s">
        <v>336</v>
      </c>
      <c r="C154" s="7" t="s">
        <v>330</v>
      </c>
      <c r="D154" s="6">
        <v>9</v>
      </c>
      <c r="E154" s="6">
        <v>5</v>
      </c>
      <c r="F154" s="6">
        <v>0</v>
      </c>
      <c r="G154" s="6">
        <f>_xll.BDP($A154,"PX_YEST_CLOSE",$A$1,$A$2)</f>
        <v>36.82</v>
      </c>
      <c r="H154" s="6">
        <v>46.859001159667997</v>
      </c>
      <c r="I154" s="6"/>
      <c r="J154" s="6">
        <v>0</v>
      </c>
      <c r="K154" s="7" t="s">
        <v>46</v>
      </c>
      <c r="L154" s="6">
        <v>0</v>
      </c>
      <c r="M154" s="6">
        <f>_xll.BDP($A154,"PX_LAST",$A$1,$A$2)</f>
        <v>42.84</v>
      </c>
      <c r="N154" s="6">
        <v>15104020</v>
      </c>
      <c r="O154" s="6">
        <f>_xll.BDP($A154,"CHG_NET_YTD",$A$1,$A$2)</f>
        <v>6.02</v>
      </c>
      <c r="P154" s="6">
        <v>130.41302490234401</v>
      </c>
      <c r="Q154" s="6" t="str">
        <f>_xll.BDP($A154,"EQY_DVD_YLD_IND",$A$1,$A$2)</f>
        <v>#N/A N/A</v>
      </c>
      <c r="R154" s="4">
        <f t="shared" si="2"/>
        <v>9.3814219413351857E-2</v>
      </c>
    </row>
    <row r="155" spans="1:18" s="4" customFormat="1" ht="12.75">
      <c r="A155" s="7" t="s">
        <v>337</v>
      </c>
      <c r="B155" s="7" t="s">
        <v>338</v>
      </c>
      <c r="C155" s="7" t="s">
        <v>330</v>
      </c>
      <c r="D155" s="6">
        <v>7</v>
      </c>
      <c r="E155" s="6">
        <v>12</v>
      </c>
      <c r="F155" s="6">
        <v>1</v>
      </c>
      <c r="G155" s="6">
        <f>_xll.BDP($A155,"PX_YEST_CLOSE",$A$1,$A$2)</f>
        <v>9.8800000000000008</v>
      </c>
      <c r="H155" s="6">
        <v>12.057000160217299</v>
      </c>
      <c r="I155" s="6">
        <v>3.6437249183654798</v>
      </c>
      <c r="J155" s="6">
        <v>4.7210001945495597</v>
      </c>
      <c r="K155" s="7" t="s">
        <v>25</v>
      </c>
      <c r="L155" s="6">
        <v>0.22672664537294299</v>
      </c>
      <c r="M155" s="6">
        <f>_xll.BDP($A155,"PX_LAST",$A$1,$A$2)</f>
        <v>9.91</v>
      </c>
      <c r="N155" s="6">
        <v>15104025</v>
      </c>
      <c r="O155" s="6">
        <f>_xll.BDP($A155,"CHG_NET_YTD",$A$1,$A$2)</f>
        <v>2.9999890000000001E-2</v>
      </c>
      <c r="P155" s="6">
        <v>-12.5663719177246</v>
      </c>
      <c r="Q155" s="6">
        <f>_xll.BDP($A155,"EQY_DVD_YLD_IND",$A$1,$A$2)</f>
        <v>3.6326943925844066</v>
      </c>
      <c r="R155" s="4">
        <f t="shared" si="2"/>
        <v>0.2166498648049747</v>
      </c>
    </row>
    <row r="156" spans="1:18" s="4" customFormat="1" ht="12.75">
      <c r="A156" s="7" t="s">
        <v>339</v>
      </c>
      <c r="B156" s="7" t="s">
        <v>340</v>
      </c>
      <c r="C156" s="7" t="s">
        <v>330</v>
      </c>
      <c r="D156" s="6">
        <v>3</v>
      </c>
      <c r="E156" s="6">
        <v>9</v>
      </c>
      <c r="F156" s="6">
        <v>1</v>
      </c>
      <c r="G156" s="6">
        <f>_xll.BDP($A156,"PX_YEST_CLOSE",$A$1,$A$2)</f>
        <v>1.89</v>
      </c>
      <c r="H156" s="6">
        <v>2.4860000610351598</v>
      </c>
      <c r="I156" s="6"/>
      <c r="J156" s="6">
        <v>0</v>
      </c>
      <c r="K156" s="7" t="s">
        <v>46</v>
      </c>
      <c r="L156" s="6">
        <v>0</v>
      </c>
      <c r="M156" s="6">
        <f>_xll.BDP($A156,"PX_LAST",$A$1,$A$2)</f>
        <v>1.93</v>
      </c>
      <c r="N156" s="6">
        <v>15104030</v>
      </c>
      <c r="O156" s="6">
        <f>_xll.BDP($A156,"CHG_NET_YTD",$A$1,$A$2)</f>
        <v>4.0000010000000003E-2</v>
      </c>
      <c r="P156" s="6">
        <v>-32.5</v>
      </c>
      <c r="Q156" s="6" t="str">
        <f>_xll.BDP($A156,"EQY_DVD_YLD_IND",$A$1,$A$2)</f>
        <v>#N/A N/A</v>
      </c>
      <c r="R156" s="4">
        <f t="shared" si="2"/>
        <v>0.28808293317883932</v>
      </c>
    </row>
    <row r="157" spans="1:18" s="4" customFormat="1" ht="12.75">
      <c r="A157" s="7" t="s">
        <v>341</v>
      </c>
      <c r="B157" s="7" t="s">
        <v>342</v>
      </c>
      <c r="C157" s="7" t="s">
        <v>330</v>
      </c>
      <c r="D157" s="6">
        <v>0</v>
      </c>
      <c r="E157" s="6">
        <v>3</v>
      </c>
      <c r="F157" s="6">
        <v>4</v>
      </c>
      <c r="G157" s="6">
        <f>_xll.BDP($A157,"PX_YEST_CLOSE",$A$1,$A$2)</f>
        <v>20.8</v>
      </c>
      <c r="H157" s="6">
        <v>15.4289999008179</v>
      </c>
      <c r="I157" s="6"/>
      <c r="J157" s="6">
        <v>0</v>
      </c>
      <c r="K157" s="7" t="s">
        <v>46</v>
      </c>
      <c r="L157" s="6">
        <v>0</v>
      </c>
      <c r="M157" s="6">
        <f>_xll.BDP($A157,"PX_LAST",$A$1,$A$2)</f>
        <v>20.64</v>
      </c>
      <c r="N157" s="6">
        <v>15104020</v>
      </c>
      <c r="O157" s="6">
        <f>_xll.BDP($A157,"CHG_NET_YTD",$A$1,$A$2)</f>
        <v>-0.15999920000000001</v>
      </c>
      <c r="P157" s="6">
        <v>31.396080017089801</v>
      </c>
      <c r="Q157" s="6" t="str">
        <f>_xll.BDP($A157,"EQY_DVD_YLD_IND",$A$1,$A$2)</f>
        <v>#N/A N/A</v>
      </c>
      <c r="R157" s="4">
        <f t="shared" si="2"/>
        <v>-0.25247093503789247</v>
      </c>
    </row>
    <row r="158" spans="1:18" s="4" customFormat="1" ht="12.75">
      <c r="A158" s="7" t="s">
        <v>343</v>
      </c>
      <c r="B158" s="7" t="s">
        <v>344</v>
      </c>
      <c r="C158" s="7" t="s">
        <v>330</v>
      </c>
      <c r="D158" s="6">
        <v>13</v>
      </c>
      <c r="E158" s="6">
        <v>6</v>
      </c>
      <c r="F158" s="6">
        <v>0</v>
      </c>
      <c r="G158" s="6">
        <f>_xll.BDP($A158,"PX_YEST_CLOSE",$A$1,$A$2)</f>
        <v>67.19</v>
      </c>
      <c r="H158" s="6">
        <v>95.957000732421903</v>
      </c>
      <c r="I158" s="6">
        <v>2.6708140373229998</v>
      </c>
      <c r="J158" s="6">
        <v>2.6530001163482702</v>
      </c>
      <c r="K158" s="7" t="s">
        <v>25</v>
      </c>
      <c r="L158" s="6">
        <v>0.440857340977092</v>
      </c>
      <c r="M158" s="6">
        <f>_xll.BDP($A158,"PX_LAST",$A$1,$A$2)</f>
        <v>67.06</v>
      </c>
      <c r="N158" s="6">
        <v>15104030</v>
      </c>
      <c r="O158" s="6">
        <f>_xll.BDP($A158,"CHG_NET_YTD",$A$1,$A$2)</f>
        <v>-0.13000239999999999</v>
      </c>
      <c r="P158" s="6">
        <v>-25.002784729003899</v>
      </c>
      <c r="Q158" s="6">
        <f>_xll.BDP($A158,"EQY_DVD_YLD_IND",$A$1,$A$2)</f>
        <v>2.6759916798164691</v>
      </c>
      <c r="R158" s="4">
        <f t="shared" si="2"/>
        <v>0.43091262649003731</v>
      </c>
    </row>
    <row r="159" spans="1:18" s="4" customFormat="1" ht="12.75">
      <c r="A159" s="7" t="s">
        <v>345</v>
      </c>
      <c r="B159" s="7" t="s">
        <v>346</v>
      </c>
      <c r="C159" s="7" t="s">
        <v>330</v>
      </c>
      <c r="D159" s="6">
        <v>9</v>
      </c>
      <c r="E159" s="6">
        <v>1</v>
      </c>
      <c r="F159" s="6">
        <v>0</v>
      </c>
      <c r="G159" s="6">
        <f>_xll.BDP($A159,"PX_YEST_CLOSE",$A$1,$A$2)</f>
        <v>67.83</v>
      </c>
      <c r="H159" s="6">
        <v>80.777999877929702</v>
      </c>
      <c r="I159" s="6">
        <v>1.2383900880813601</v>
      </c>
      <c r="J159" s="6">
        <v>1.2380000352859499</v>
      </c>
      <c r="K159" s="7" t="s">
        <v>25</v>
      </c>
      <c r="L159" s="6">
        <v>0.20999999344348899</v>
      </c>
      <c r="M159" s="6">
        <f>_xll.BDP($A159,"PX_LAST",$A$1,$A$2)</f>
        <v>67.790000000000006</v>
      </c>
      <c r="N159" s="6">
        <v>15103010</v>
      </c>
      <c r="O159" s="6">
        <f>_xll.BDP($A159,"CHG_NET_YTD",$A$1,$A$2)</f>
        <v>-4.0001830000000002E-2</v>
      </c>
      <c r="P159" s="6">
        <v>17.373249053955099</v>
      </c>
      <c r="Q159" s="6">
        <f>_xll.BDP($A159,"EQY_DVD_YLD_IND",$A$1,$A$2)</f>
        <v>1.2391207755922058</v>
      </c>
      <c r="R159" s="4">
        <f t="shared" si="2"/>
        <v>0.19159167838810584</v>
      </c>
    </row>
    <row r="160" spans="1:18" s="4" customFormat="1" ht="12.75">
      <c r="A160" s="7" t="s">
        <v>347</v>
      </c>
      <c r="B160" s="7" t="s">
        <v>348</v>
      </c>
      <c r="C160" s="7" t="s">
        <v>330</v>
      </c>
      <c r="D160" s="6">
        <v>7</v>
      </c>
      <c r="E160" s="6">
        <v>1</v>
      </c>
      <c r="F160" s="6">
        <v>0</v>
      </c>
      <c r="G160" s="6">
        <f>_xll.BDP($A160,"PX_YEST_CLOSE",$A$1,$A$2)</f>
        <v>40.01</v>
      </c>
      <c r="H160" s="6">
        <v>51.187999725341797</v>
      </c>
      <c r="I160" s="6">
        <v>1.79955017566681</v>
      </c>
      <c r="J160" s="6">
        <v>1.79999995231628</v>
      </c>
      <c r="K160" s="7" t="s">
        <v>25</v>
      </c>
      <c r="L160" s="6">
        <v>0.18000000715255701</v>
      </c>
      <c r="M160" s="6">
        <f>_xll.BDP($A160,"PX_LAST",$A$1,$A$2)</f>
        <v>40.68</v>
      </c>
      <c r="N160" s="6">
        <v>15105010</v>
      </c>
      <c r="O160" s="6">
        <f>_xll.BDP($A160,"CHG_NET_YTD",$A$1,$A$2)</f>
        <v>0.67000170000000003</v>
      </c>
      <c r="P160" s="6">
        <v>-13.547969818115201</v>
      </c>
      <c r="Q160" s="6">
        <f>_xll.BDP($A160,"EQY_DVD_YLD_IND",$A$1,$A$2)</f>
        <v>1.7699115747547431</v>
      </c>
      <c r="R160" s="4">
        <f t="shared" si="2"/>
        <v>0.25830874447742863</v>
      </c>
    </row>
    <row r="161" spans="1:18" s="4" customFormat="1" ht="12.75">
      <c r="A161" s="7" t="s">
        <v>349</v>
      </c>
      <c r="B161" s="7" t="s">
        <v>350</v>
      </c>
      <c r="C161" s="7" t="s">
        <v>330</v>
      </c>
      <c r="D161" s="6">
        <v>19</v>
      </c>
      <c r="E161" s="6">
        <v>4</v>
      </c>
      <c r="F161" s="6">
        <v>0</v>
      </c>
      <c r="G161" s="6">
        <f>_xll.BDP($A161,"PX_YEST_CLOSE",$A$1,$A$2)</f>
        <v>30.27</v>
      </c>
      <c r="H161" s="6">
        <v>34.4140014648438</v>
      </c>
      <c r="I161" s="6">
        <v>3.3036008477210999E-2</v>
      </c>
      <c r="J161" s="6">
        <v>3.7859998643398E-2</v>
      </c>
      <c r="K161" s="7" t="s">
        <v>351</v>
      </c>
      <c r="L161" s="6">
        <v>6.2979619804419996E-3</v>
      </c>
      <c r="M161" s="6">
        <f>_xll.BDP($A161,"PX_LAST",$A$1,$A$2)</f>
        <v>30.54</v>
      </c>
      <c r="N161" s="6">
        <v>15104025</v>
      </c>
      <c r="O161" s="6">
        <f>_xll.BDP($A161,"CHG_NET_YTD",$A$1,$A$2)</f>
        <v>0.2699995</v>
      </c>
      <c r="P161" s="6">
        <v>32.472648620605497</v>
      </c>
      <c r="Q161" s="6">
        <f>_xll.BDP($A161,"EQY_DVD_YLD_IND",$A$1,$A$2)</f>
        <v>3.2743941638777287E-2</v>
      </c>
      <c r="R161" s="4">
        <f t="shared" si="2"/>
        <v>0.12685008070870335</v>
      </c>
    </row>
    <row r="162" spans="1:18" s="4" customFormat="1" ht="12.75">
      <c r="A162" s="7" t="s">
        <v>352</v>
      </c>
      <c r="B162" s="7" t="s">
        <v>353</v>
      </c>
      <c r="C162" s="7" t="s">
        <v>330</v>
      </c>
      <c r="D162" s="6">
        <v>8</v>
      </c>
      <c r="E162" s="6">
        <v>2</v>
      </c>
      <c r="F162" s="6">
        <v>0</v>
      </c>
      <c r="G162" s="6">
        <f>_xll.BDP($A162,"PX_YEST_CLOSE",$A$1,$A$2)</f>
        <v>31.56</v>
      </c>
      <c r="H162" s="6">
        <v>43.831001281738303</v>
      </c>
      <c r="I162" s="6">
        <v>1.60177433490753</v>
      </c>
      <c r="J162" s="6">
        <v>1.307000041008</v>
      </c>
      <c r="K162" s="7" t="s">
        <v>25</v>
      </c>
      <c r="L162" s="6">
        <v>0.12595924430118099</v>
      </c>
      <c r="M162" s="6">
        <f>_xll.BDP($A162,"PX_LAST",$A$1,$A$2)</f>
        <v>30.83</v>
      </c>
      <c r="N162" s="6">
        <v>15104045</v>
      </c>
      <c r="O162" s="6">
        <f>_xll.BDP($A162,"CHG_NET_YTD",$A$1,$A$2)</f>
        <v>-0.72999950000000002</v>
      </c>
      <c r="P162" s="6">
        <v>-28.1093425750732</v>
      </c>
      <c r="Q162" s="6">
        <f>_xll.BDP($A162,"EQY_DVD_YLD_IND",$A$1,$A$2)</f>
        <v>1.6397015444458287</v>
      </c>
      <c r="R162" s="4">
        <f t="shared" si="2"/>
        <v>0.42169968477905628</v>
      </c>
    </row>
    <row r="163" spans="1:18" s="4" customFormat="1" ht="12.75">
      <c r="A163" s="7" t="s">
        <v>354</v>
      </c>
      <c r="B163" s="7" t="s">
        <v>355</v>
      </c>
      <c r="C163" s="7" t="s">
        <v>330</v>
      </c>
      <c r="D163" s="6">
        <v>5</v>
      </c>
      <c r="E163" s="6">
        <v>1</v>
      </c>
      <c r="F163" s="6">
        <v>0</v>
      </c>
      <c r="G163" s="6">
        <f>_xll.BDP($A163,"PX_YEST_CLOSE",$A$1,$A$2)</f>
        <v>120.68</v>
      </c>
      <c r="H163" s="6">
        <v>145.54400634765599</v>
      </c>
      <c r="I163" s="6">
        <v>0.84879016876220703</v>
      </c>
      <c r="J163" s="6">
        <v>0.79449999332428001</v>
      </c>
      <c r="K163" s="7" t="s">
        <v>25</v>
      </c>
      <c r="L163" s="6">
        <v>0.31489810606060598</v>
      </c>
      <c r="M163" s="6">
        <f>_xll.BDP($A163,"PX_LAST",$A$1,$A$2)</f>
        <v>118.05</v>
      </c>
      <c r="N163" s="6">
        <v>15105010</v>
      </c>
      <c r="O163" s="6">
        <f>_xll.BDP($A163,"CHG_NET_YTD",$A$1,$A$2)</f>
        <v>-2.63</v>
      </c>
      <c r="P163" s="6">
        <v>47.566646575927699</v>
      </c>
      <c r="Q163" s="6">
        <f>_xll.BDP($A163,"EQY_DVD_YLD_IND",$A$1,$A$2)</f>
        <v>0.86770013246128286</v>
      </c>
      <c r="R163" s="4">
        <f t="shared" si="2"/>
        <v>0.23290136677387546</v>
      </c>
    </row>
    <row r="164" spans="1:18" s="4" customFormat="1" ht="12.75">
      <c r="A164" s="7" t="s">
        <v>356</v>
      </c>
      <c r="B164" s="7" t="s">
        <v>357</v>
      </c>
      <c r="C164" s="7" t="s">
        <v>330</v>
      </c>
      <c r="D164" s="6">
        <v>3</v>
      </c>
      <c r="E164" s="6">
        <v>8</v>
      </c>
      <c r="F164" s="6">
        <v>2</v>
      </c>
      <c r="G164" s="6">
        <f>_xll.BDP($A164,"PX_YEST_CLOSE",$A$1,$A$2)</f>
        <v>3.94</v>
      </c>
      <c r="H164" s="6">
        <v>4.1339998245239302</v>
      </c>
      <c r="I164" s="6"/>
      <c r="J164" s="6">
        <v>0</v>
      </c>
      <c r="K164" s="7" t="s">
        <v>102</v>
      </c>
      <c r="L164" s="6">
        <v>0</v>
      </c>
      <c r="M164" s="6">
        <f>_xll.BDP($A164,"PX_LAST",$A$1,$A$2)</f>
        <v>3.88</v>
      </c>
      <c r="N164" s="6">
        <v>15104030</v>
      </c>
      <c r="O164" s="6">
        <f>_xll.BDP($A164,"CHG_NET_YTD",$A$1,$A$2)</f>
        <v>-6.0000060000000001E-2</v>
      </c>
      <c r="P164" s="6">
        <v>-15.6316919326782</v>
      </c>
      <c r="Q164" s="6" t="str">
        <f>_xll.BDP($A164,"EQY_DVD_YLD_IND",$A$1,$A$2)</f>
        <v>#N/A N/A</v>
      </c>
      <c r="R164" s="4">
        <f t="shared" si="2"/>
        <v>6.5463872299982045E-2</v>
      </c>
    </row>
    <row r="165" spans="1:18" s="4" customFormat="1" ht="12.75">
      <c r="A165" s="7" t="s">
        <v>358</v>
      </c>
      <c r="B165" s="7" t="s">
        <v>359</v>
      </c>
      <c r="C165" s="7" t="s">
        <v>330</v>
      </c>
      <c r="D165" s="6">
        <v>7</v>
      </c>
      <c r="E165" s="6">
        <v>4</v>
      </c>
      <c r="F165" s="6">
        <v>0</v>
      </c>
      <c r="G165" s="6">
        <f>_xll.BDP($A165,"PX_YEST_CLOSE",$A$1,$A$2)</f>
        <v>19.3</v>
      </c>
      <c r="H165" s="6">
        <v>29.090999603271499</v>
      </c>
      <c r="I165" s="6"/>
      <c r="J165" s="6">
        <v>0</v>
      </c>
      <c r="K165" s="7" t="s">
        <v>46</v>
      </c>
      <c r="L165" s="6">
        <v>0</v>
      </c>
      <c r="M165" s="6">
        <f>_xll.BDP($A165,"PX_LAST",$A$1,$A$2)</f>
        <v>19.100000000000001</v>
      </c>
      <c r="N165" s="6">
        <v>15104025</v>
      </c>
      <c r="O165" s="6">
        <f>_xll.BDP($A165,"CHG_NET_YTD",$A$1,$A$2)</f>
        <v>-0.19999919999999999</v>
      </c>
      <c r="P165" s="6">
        <v>-5.4848227500915501</v>
      </c>
      <c r="Q165" s="6" t="str">
        <f>_xll.BDP($A165,"EQY_DVD_YLD_IND",$A$1,$A$2)</f>
        <v>#N/A N/A</v>
      </c>
      <c r="R165" s="4">
        <f t="shared" si="2"/>
        <v>0.52308898446447627</v>
      </c>
    </row>
    <row r="166" spans="1:18" s="4" customFormat="1" ht="12.75">
      <c r="A166" s="7" t="s">
        <v>360</v>
      </c>
      <c r="B166" s="7" t="s">
        <v>361</v>
      </c>
      <c r="C166" s="7" t="s">
        <v>330</v>
      </c>
      <c r="D166" s="6">
        <v>4</v>
      </c>
      <c r="E166" s="6">
        <v>2</v>
      </c>
      <c r="F166" s="6">
        <v>1</v>
      </c>
      <c r="G166" s="6">
        <f>_xll.BDP($A166,"PX_YEST_CLOSE",$A$1,$A$2)</f>
        <v>41.22</v>
      </c>
      <c r="H166" s="6">
        <v>56.214000701904297</v>
      </c>
      <c r="I166" s="6">
        <v>2.9112081527710001</v>
      </c>
      <c r="J166" s="6">
        <v>2.26300001144409</v>
      </c>
      <c r="K166" s="7" t="s">
        <v>25</v>
      </c>
      <c r="L166" s="6">
        <v>0.30000001192092901</v>
      </c>
      <c r="M166" s="6">
        <f>_xll.BDP($A166,"PX_LAST",$A$1,$A$2)</f>
        <v>39.840000000000003</v>
      </c>
      <c r="N166" s="6">
        <v>15104050</v>
      </c>
      <c r="O166" s="6">
        <f>_xll.BDP($A166,"CHG_NET_YTD",$A$1,$A$2)</f>
        <v>-1.380001</v>
      </c>
      <c r="P166" s="6">
        <v>81.346244812011705</v>
      </c>
      <c r="Q166" s="6">
        <f>_xll.BDP($A166,"EQY_DVD_YLD_IND",$A$1,$A$2)</f>
        <v>3.0120483124591257</v>
      </c>
      <c r="R166" s="4">
        <f t="shared" si="2"/>
        <v>0.41099399352169408</v>
      </c>
    </row>
    <row r="167" spans="1:18" s="4" customFormat="1" ht="12.75">
      <c r="A167" s="7" t="s">
        <v>362</v>
      </c>
      <c r="B167" s="7" t="s">
        <v>363</v>
      </c>
      <c r="C167" s="7" t="s">
        <v>330</v>
      </c>
      <c r="D167" s="6">
        <v>19</v>
      </c>
      <c r="E167" s="6">
        <v>4</v>
      </c>
      <c r="F167" s="6">
        <v>1</v>
      </c>
      <c r="G167" s="6">
        <f>_xll.BDP($A167,"PX_YEST_CLOSE",$A$1,$A$2)</f>
        <v>95.08</v>
      </c>
      <c r="H167" s="6">
        <v>101.758003234863</v>
      </c>
      <c r="I167" s="6">
        <v>2.4735884666442902</v>
      </c>
      <c r="J167" s="6">
        <v>2.4530000686645499</v>
      </c>
      <c r="K167" s="7" t="s">
        <v>25</v>
      </c>
      <c r="L167" s="6">
        <v>0.579412525662373</v>
      </c>
      <c r="M167" s="6">
        <f>_xll.BDP($A167,"PX_LAST",$A$1,$A$2)</f>
        <v>91.25</v>
      </c>
      <c r="N167" s="6">
        <v>15101030</v>
      </c>
      <c r="O167" s="6">
        <f>_xll.BDP($A167,"CHG_NET_YTD",$A$1,$A$2)</f>
        <v>-3.8300019999999999</v>
      </c>
      <c r="P167" s="6">
        <v>55.257999420166001</v>
      </c>
      <c r="Q167" s="6">
        <f>_xll.BDP($A167,"EQY_DVD_YLD_IND",$A$1,$A$2)</f>
        <v>2.5774114425868202</v>
      </c>
      <c r="R167" s="4">
        <f t="shared" si="2"/>
        <v>0.11515619983411504</v>
      </c>
    </row>
    <row r="168" spans="1:18" s="4" customFormat="1" ht="12.75">
      <c r="A168" s="7" t="s">
        <v>364</v>
      </c>
      <c r="B168" s="7" t="s">
        <v>365</v>
      </c>
      <c r="C168" s="7" t="s">
        <v>330</v>
      </c>
      <c r="D168" s="6">
        <v>8</v>
      </c>
      <c r="E168" s="6">
        <v>3</v>
      </c>
      <c r="F168" s="6">
        <v>0</v>
      </c>
      <c r="G168" s="6">
        <f>_xll.BDP($A168,"PX_YEST_CLOSE",$A$1,$A$2)</f>
        <v>10.32</v>
      </c>
      <c r="H168" s="6">
        <v>12.652000427246101</v>
      </c>
      <c r="I168" s="6"/>
      <c r="J168" s="6"/>
      <c r="K168" s="7" t="s">
        <v>49</v>
      </c>
      <c r="L168" s="6">
        <v>0</v>
      </c>
      <c r="M168" s="6">
        <f>_xll.BDP($A168,"PX_LAST",$A$1,$A$2)</f>
        <v>10.37</v>
      </c>
      <c r="N168" s="6">
        <v>15104020</v>
      </c>
      <c r="O168" s="6">
        <f>_xll.BDP($A168,"CHG_NET_YTD",$A$1,$A$2)</f>
        <v>5.0000309999999999E-2</v>
      </c>
      <c r="P168" s="6">
        <v>50.437309265136697</v>
      </c>
      <c r="Q168" s="6" t="str">
        <f>_xll.BDP($A168,"EQY_DVD_YLD_IND",$A$1,$A$2)</f>
        <v>#N/A N/A</v>
      </c>
      <c r="R168" s="4">
        <f t="shared" si="2"/>
        <v>0.22005790040946016</v>
      </c>
    </row>
    <row r="169" spans="1:18" s="4" customFormat="1" ht="12.75">
      <c r="A169" s="7" t="s">
        <v>366</v>
      </c>
      <c r="B169" s="7" t="s">
        <v>367</v>
      </c>
      <c r="C169" s="7" t="s">
        <v>330</v>
      </c>
      <c r="D169" s="6">
        <v>11</v>
      </c>
      <c r="E169" s="6">
        <v>0</v>
      </c>
      <c r="F169" s="6">
        <v>0</v>
      </c>
      <c r="G169" s="6">
        <f>_xll.BDP($A169,"PX_YEST_CLOSE",$A$1,$A$2)</f>
        <v>3.81</v>
      </c>
      <c r="H169" s="6">
        <v>6.1999998092651403</v>
      </c>
      <c r="I169" s="6"/>
      <c r="J169" s="6">
        <v>0</v>
      </c>
      <c r="K169" s="7" t="s">
        <v>46</v>
      </c>
      <c r="L169" s="6">
        <v>0</v>
      </c>
      <c r="M169" s="6">
        <f>_xll.BDP($A169,"PX_LAST",$A$1,$A$2)</f>
        <v>3.73</v>
      </c>
      <c r="N169" s="6">
        <v>15104030</v>
      </c>
      <c r="O169" s="6">
        <f>_xll.BDP($A169,"CHG_NET_YTD",$A$1,$A$2)</f>
        <v>-7.9999940000000005E-2</v>
      </c>
      <c r="P169" s="6">
        <v>2.9729700088500999</v>
      </c>
      <c r="Q169" s="6" t="str">
        <f>_xll.BDP($A169,"EQY_DVD_YLD_IND",$A$1,$A$2)</f>
        <v>#N/A N/A</v>
      </c>
      <c r="R169" s="4">
        <f t="shared" si="2"/>
        <v>0.66219834028556035</v>
      </c>
    </row>
    <row r="170" spans="1:18" s="4" customFormat="1" ht="12.75">
      <c r="A170" s="7" t="s">
        <v>368</v>
      </c>
      <c r="B170" s="7" t="s">
        <v>369</v>
      </c>
      <c r="C170" s="7" t="s">
        <v>330</v>
      </c>
      <c r="D170" s="6">
        <v>13</v>
      </c>
      <c r="E170" s="6">
        <v>1</v>
      </c>
      <c r="F170" s="6">
        <v>0</v>
      </c>
      <c r="G170" s="6">
        <f>_xll.BDP($A170,"PX_YEST_CLOSE",$A$1,$A$2)</f>
        <v>7.34</v>
      </c>
      <c r="H170" s="6">
        <v>12.336000442504901</v>
      </c>
      <c r="I170" s="6">
        <v>2.0955858230590798</v>
      </c>
      <c r="J170" s="6">
        <v>2.0820000171661399</v>
      </c>
      <c r="K170" s="7" t="s">
        <v>25</v>
      </c>
      <c r="L170" s="6">
        <v>0</v>
      </c>
      <c r="M170" s="6">
        <f>_xll.BDP($A170,"PX_LAST",$A$1,$A$2)</f>
        <v>7.21</v>
      </c>
      <c r="N170" s="6">
        <v>15104030</v>
      </c>
      <c r="O170" s="6">
        <f>_xll.BDP($A170,"CHG_NET_YTD",$A$1,$A$2)</f>
        <v>-0.13000020000000001</v>
      </c>
      <c r="P170" s="6">
        <v>-21.413276672363299</v>
      </c>
      <c r="Q170" s="6">
        <f>_xll.BDP($A170,"EQY_DVD_YLD_IND",$A$1,$A$2)</f>
        <v>2.1333703138295887</v>
      </c>
      <c r="R170" s="4">
        <f t="shared" si="2"/>
        <v>0.71095706553466032</v>
      </c>
    </row>
    <row r="171" spans="1:18" s="4" customFormat="1" ht="12.75">
      <c r="A171" s="7" t="s">
        <v>370</v>
      </c>
      <c r="B171" s="7" t="s">
        <v>371</v>
      </c>
      <c r="C171" s="7" t="s">
        <v>330</v>
      </c>
      <c r="D171" s="6">
        <v>14</v>
      </c>
      <c r="E171" s="6">
        <v>1</v>
      </c>
      <c r="F171" s="6">
        <v>0</v>
      </c>
      <c r="G171" s="6">
        <f>_xll.BDP($A171,"PX_YEST_CLOSE",$A$1,$A$2)</f>
        <v>15.48</v>
      </c>
      <c r="H171" s="6">
        <v>22.636999130248999</v>
      </c>
      <c r="I171" s="6">
        <v>1.4211885929107699</v>
      </c>
      <c r="J171" s="6">
        <v>1.34399998188019</v>
      </c>
      <c r="K171" s="7" t="s">
        <v>25</v>
      </c>
      <c r="L171" s="6">
        <v>5.4999999701976998E-2</v>
      </c>
      <c r="M171" s="6">
        <f>_xll.BDP($A171,"PX_LAST",$A$1,$A$2)</f>
        <v>15.2</v>
      </c>
      <c r="N171" s="6">
        <v>15104030</v>
      </c>
      <c r="O171" s="6">
        <f>_xll.BDP($A171,"CHG_NET_YTD",$A$1,$A$2)</f>
        <v>-0.27999950000000001</v>
      </c>
      <c r="P171" s="6">
        <v>-4.0297560691833496</v>
      </c>
      <c r="Q171" s="6">
        <f>_xll.BDP($A171,"EQY_DVD_YLD_IND",$A$1,$A$2)</f>
        <v>1.4473684132099152</v>
      </c>
      <c r="R171" s="4">
        <f t="shared" si="2"/>
        <v>0.48927625856901313</v>
      </c>
    </row>
    <row r="172" spans="1:18" s="4" customFormat="1" ht="12.75">
      <c r="A172" s="7" t="s">
        <v>372</v>
      </c>
      <c r="B172" s="7" t="s">
        <v>373</v>
      </c>
      <c r="C172" s="7" t="s">
        <v>330</v>
      </c>
      <c r="D172" s="6">
        <v>7</v>
      </c>
      <c r="E172" s="6">
        <v>2</v>
      </c>
      <c r="F172" s="6">
        <v>1</v>
      </c>
      <c r="G172" s="6">
        <f>_xll.BDP($A172,"PX_YEST_CLOSE",$A$1,$A$2)</f>
        <v>2.2000000000000002</v>
      </c>
      <c r="H172" s="6">
        <v>3.4749999046325701</v>
      </c>
      <c r="I172" s="6"/>
      <c r="J172" s="6">
        <v>0.115199998021126</v>
      </c>
      <c r="K172" s="7" t="s">
        <v>102</v>
      </c>
      <c r="L172" s="6">
        <v>0</v>
      </c>
      <c r="M172" s="6">
        <f>_xll.BDP($A172,"PX_LAST",$A$1,$A$2)</f>
        <v>2.16</v>
      </c>
      <c r="N172" s="6">
        <v>15104030</v>
      </c>
      <c r="O172" s="6">
        <f>_xll.BDP($A172,"CHG_NET_YTD",$A$1,$A$2)</f>
        <v>-4.0000050000000002E-2</v>
      </c>
      <c r="P172" s="6">
        <v>-10.569105148315399</v>
      </c>
      <c r="Q172" s="6" t="str">
        <f>_xll.BDP($A172,"EQY_DVD_YLD_IND",$A$1,$A$2)</f>
        <v>#N/A N/A</v>
      </c>
      <c r="R172" s="4">
        <f t="shared" si="2"/>
        <v>0.60879625214470834</v>
      </c>
    </row>
    <row r="173" spans="1:18" s="4" customFormat="1" ht="12.75">
      <c r="A173" s="7" t="s">
        <v>374</v>
      </c>
      <c r="B173" s="7" t="s">
        <v>375</v>
      </c>
      <c r="C173" s="7" t="s">
        <v>330</v>
      </c>
      <c r="D173" s="6">
        <v>14</v>
      </c>
      <c r="E173" s="6">
        <v>2</v>
      </c>
      <c r="F173" s="6">
        <v>0</v>
      </c>
      <c r="G173" s="6">
        <f>_xll.BDP($A173,"PX_YEST_CLOSE",$A$1,$A$2)</f>
        <v>4.9800000000000004</v>
      </c>
      <c r="H173" s="6">
        <v>8.5200004577636701</v>
      </c>
      <c r="I173" s="6">
        <v>4.0671486854553196</v>
      </c>
      <c r="J173" s="6">
        <v>4.0729999542236301</v>
      </c>
      <c r="K173" s="7" t="s">
        <v>25</v>
      </c>
      <c r="L173" s="6">
        <v>5.0383695843533999E-2</v>
      </c>
      <c r="M173" s="6">
        <f>_xll.BDP($A173,"PX_LAST",$A$1,$A$2)</f>
        <v>4.84</v>
      </c>
      <c r="N173" s="6">
        <v>15104030</v>
      </c>
      <c r="O173" s="6">
        <f>_xll.BDP($A173,"CHG_NET_YTD",$A$1,$A$2)</f>
        <v>-0.14000000000000001</v>
      </c>
      <c r="P173" s="6">
        <v>-30.1542778015137</v>
      </c>
      <c r="Q173" s="6">
        <f>_xll.BDP($A173,"EQY_DVD_YLD_IND",$A$1,$A$2)</f>
        <v>4.1847934653936338</v>
      </c>
      <c r="R173" s="4">
        <f t="shared" si="2"/>
        <v>0.76033067309166746</v>
      </c>
    </row>
    <row r="174" spans="1:18" s="4" customFormat="1" ht="12.75">
      <c r="A174" s="7" t="s">
        <v>376</v>
      </c>
      <c r="B174" s="7" t="s">
        <v>377</v>
      </c>
      <c r="C174" s="7" t="s">
        <v>330</v>
      </c>
      <c r="D174" s="6">
        <v>9</v>
      </c>
      <c r="E174" s="6">
        <v>2</v>
      </c>
      <c r="F174" s="6">
        <v>0</v>
      </c>
      <c r="G174" s="6">
        <f>_xll.BDP($A174,"PX_YEST_CLOSE",$A$1,$A$2)</f>
        <v>8.56</v>
      </c>
      <c r="H174" s="6">
        <v>14.2349996566772</v>
      </c>
      <c r="I174" s="6"/>
      <c r="J174" s="6">
        <v>0</v>
      </c>
      <c r="K174" s="7" t="s">
        <v>46</v>
      </c>
      <c r="L174" s="6">
        <v>0</v>
      </c>
      <c r="M174" s="6">
        <f>_xll.BDP($A174,"PX_LAST",$A$1,$A$2)</f>
        <v>8.82</v>
      </c>
      <c r="N174" s="6">
        <v>15104030</v>
      </c>
      <c r="O174" s="6">
        <f>_xll.BDP($A174,"CHG_NET_YTD",$A$1,$A$2)</f>
        <v>0.2599996</v>
      </c>
      <c r="P174" s="6">
        <v>-35.003791809082003</v>
      </c>
      <c r="Q174" s="6" t="str">
        <f>_xll.BDP($A174,"EQY_DVD_YLD_IND",$A$1,$A$2)</f>
        <v>#N/A N/A</v>
      </c>
      <c r="R174" s="4">
        <f t="shared" si="2"/>
        <v>0.61394553930580498</v>
      </c>
    </row>
    <row r="175" spans="1:18" s="4" customFormat="1" ht="12.75">
      <c r="A175" s="7" t="s">
        <v>378</v>
      </c>
      <c r="B175" s="7" t="s">
        <v>379</v>
      </c>
      <c r="C175" s="7" t="s">
        <v>330</v>
      </c>
      <c r="D175" s="6">
        <v>9</v>
      </c>
      <c r="E175" s="6">
        <v>0</v>
      </c>
      <c r="F175" s="6">
        <v>0</v>
      </c>
      <c r="G175" s="6">
        <f>_xll.BDP($A175,"PX_YEST_CLOSE",$A$1,$A$2)</f>
        <v>26.32</v>
      </c>
      <c r="H175" s="6">
        <v>38.944000244140597</v>
      </c>
      <c r="I175" s="6">
        <v>3.3010485172271702</v>
      </c>
      <c r="J175" s="6">
        <v>3.1540000438690199</v>
      </c>
      <c r="K175" s="7" t="s">
        <v>25</v>
      </c>
      <c r="L175" s="6">
        <v>0.21413071437353901</v>
      </c>
      <c r="M175" s="6">
        <f>_xll.BDP($A175,"PX_LAST",$A$1,$A$2)</f>
        <v>25.97</v>
      </c>
      <c r="N175" s="6">
        <v>15103010</v>
      </c>
      <c r="O175" s="6">
        <f>_xll.BDP($A175,"CHG_NET_YTD",$A$1,$A$2)</f>
        <v>-0.34999970000000002</v>
      </c>
      <c r="P175" s="6">
        <v>9.0306558609008807</v>
      </c>
      <c r="Q175" s="6">
        <f>_xll.BDP($A175,"EQY_DVD_YLD_IND",$A$1,$A$2)</f>
        <v>3.345537103044101</v>
      </c>
      <c r="R175" s="4">
        <f t="shared" si="2"/>
        <v>0.49957644374819399</v>
      </c>
    </row>
    <row r="176" spans="1:18" s="4" customFormat="1" ht="12.75">
      <c r="A176" s="7" t="s">
        <v>380</v>
      </c>
      <c r="B176" s="7" t="s">
        <v>381</v>
      </c>
      <c r="C176" s="7" t="s">
        <v>330</v>
      </c>
      <c r="D176" s="6">
        <v>19</v>
      </c>
      <c r="E176" s="6">
        <v>8</v>
      </c>
      <c r="F176" s="6">
        <v>0</v>
      </c>
      <c r="G176" s="6">
        <f>_xll.BDP($A176,"PX_YEST_CLOSE",$A$1,$A$2)</f>
        <v>24.05</v>
      </c>
      <c r="H176" s="6">
        <v>32.754001617431598</v>
      </c>
      <c r="I176" s="6">
        <v>1.9119666814804099</v>
      </c>
      <c r="J176" s="6">
        <v>3.87899994850159</v>
      </c>
      <c r="K176" s="7" t="s">
        <v>25</v>
      </c>
      <c r="L176" s="6">
        <v>0.11336332268647201</v>
      </c>
      <c r="M176" s="6">
        <f>_xll.BDP($A176,"PX_LAST",$A$1,$A$2)</f>
        <v>23.81</v>
      </c>
      <c r="N176" s="6">
        <v>15104030</v>
      </c>
      <c r="O176" s="6">
        <f>_xll.BDP($A176,"CHG_NET_YTD",$A$1,$A$2)</f>
        <v>-0.2399992</v>
      </c>
      <c r="P176" s="6">
        <v>-17.068967819213899</v>
      </c>
      <c r="Q176" s="6">
        <f>_xll.BDP($A176,"EQY_DVD_YLD_IND",$A$1,$A$2)</f>
        <v>1.931238930448671</v>
      </c>
      <c r="R176" s="4">
        <f t="shared" si="2"/>
        <v>0.37564055512102479</v>
      </c>
    </row>
    <row r="177" spans="1:18" s="4" customFormat="1" ht="12.75">
      <c r="A177" s="7" t="s">
        <v>382</v>
      </c>
      <c r="B177" s="7" t="s">
        <v>383</v>
      </c>
      <c r="C177" s="7" t="s">
        <v>330</v>
      </c>
      <c r="D177" s="6">
        <v>17</v>
      </c>
      <c r="E177" s="6">
        <v>1</v>
      </c>
      <c r="F177" s="6">
        <v>0</v>
      </c>
      <c r="G177" s="6">
        <f>_xll.BDP($A177,"PX_YEST_CLOSE",$A$1,$A$2)</f>
        <v>9.16</v>
      </c>
      <c r="H177" s="6">
        <v>12.711000442504901</v>
      </c>
      <c r="I177" s="6">
        <v>0.21834060549736001</v>
      </c>
      <c r="J177" s="6">
        <v>0.19480000436306</v>
      </c>
      <c r="K177" s="7" t="s">
        <v>351</v>
      </c>
      <c r="L177" s="6">
        <v>1.2595923960883E-2</v>
      </c>
      <c r="M177" s="6">
        <f>_xll.BDP($A177,"PX_LAST",$A$1,$A$2)</f>
        <v>9.36</v>
      </c>
      <c r="N177" s="6">
        <v>15104020</v>
      </c>
      <c r="O177" s="6">
        <f>_xll.BDP($A177,"CHG_NET_YTD",$A$1,$A$2)</f>
        <v>0.20000019999999999</v>
      </c>
      <c r="P177" s="6">
        <v>2.80583620071411</v>
      </c>
      <c r="Q177" s="6">
        <f>_xll.BDP($A177,"EQY_DVD_YLD_IND",$A$1,$A$2)</f>
        <v>0.21367520889920047</v>
      </c>
      <c r="R177" s="4">
        <f t="shared" si="2"/>
        <v>0.35801286778898517</v>
      </c>
    </row>
    <row r="178" spans="1:18" s="4" customFormat="1" ht="12.75">
      <c r="A178" s="7" t="s">
        <v>384</v>
      </c>
      <c r="B178" s="7" t="s">
        <v>385</v>
      </c>
      <c r="C178" s="7" t="s">
        <v>330</v>
      </c>
      <c r="D178" s="6">
        <v>5</v>
      </c>
      <c r="E178" s="6">
        <v>1</v>
      </c>
      <c r="F178" s="6">
        <v>0</v>
      </c>
      <c r="G178" s="6">
        <f>_xll.BDP($A178,"PX_YEST_CLOSE",$A$1,$A$2)</f>
        <v>40.51</v>
      </c>
      <c r="H178" s="6">
        <v>45</v>
      </c>
      <c r="I178" s="6"/>
      <c r="J178" s="6">
        <v>4.9369997978210396</v>
      </c>
      <c r="K178" s="7" t="s">
        <v>157</v>
      </c>
      <c r="L178" s="6">
        <v>0</v>
      </c>
      <c r="M178" s="6">
        <f>_xll.BDP($A178,"PX_LAST",$A$1,$A$2)</f>
        <v>39.99</v>
      </c>
      <c r="N178" s="6">
        <v>15105010</v>
      </c>
      <c r="O178" s="6">
        <f>_xll.BDP($A178,"CHG_NET_YTD",$A$1,$A$2)</f>
        <v>-0.51999830000000002</v>
      </c>
      <c r="P178" s="6">
        <v>70.424896240234403</v>
      </c>
      <c r="Q178" s="6" t="str">
        <f>_xll.BDP($A178,"EQY_DVD_YLD_IND",$A$1,$A$2)</f>
        <v>#N/A N/A</v>
      </c>
      <c r="R178" s="4">
        <f t="shared" si="2"/>
        <v>0.12528132033008246</v>
      </c>
    </row>
    <row r="179" spans="1:18" s="4" customFormat="1" ht="12.75">
      <c r="A179" s="7" t="s">
        <v>386</v>
      </c>
      <c r="B179" s="7" t="s">
        <v>387</v>
      </c>
      <c r="C179" s="7" t="s">
        <v>330</v>
      </c>
      <c r="D179" s="6">
        <v>3</v>
      </c>
      <c r="E179" s="6">
        <v>6</v>
      </c>
      <c r="F179" s="6">
        <v>1</v>
      </c>
      <c r="G179" s="6">
        <f>_xll.BDP($A179,"PX_YEST_CLOSE",$A$1,$A$2)</f>
        <v>9.75</v>
      </c>
      <c r="H179" s="6">
        <v>11.050000190734901</v>
      </c>
      <c r="I179" s="6">
        <v>2.8717949390411399</v>
      </c>
      <c r="J179" s="6">
        <v>2.7950000762939502</v>
      </c>
      <c r="K179" s="7" t="s">
        <v>25</v>
      </c>
      <c r="L179" s="6">
        <v>8.8171470072356997E-2</v>
      </c>
      <c r="M179" s="6">
        <f>_xll.BDP($A179,"PX_LAST",$A$1,$A$2)</f>
        <v>10.78</v>
      </c>
      <c r="N179" s="6">
        <v>15104030</v>
      </c>
      <c r="O179" s="6">
        <f>_xll.BDP($A179,"CHG_NET_YTD",$A$1,$A$2)</f>
        <v>1.03</v>
      </c>
      <c r="P179" s="6">
        <v>-33.853458404541001</v>
      </c>
      <c r="Q179" s="6">
        <f>_xll.BDP($A179,"EQY_DVD_YLD_IND",$A$1,$A$2)</f>
        <v>2.5974026084609734</v>
      </c>
      <c r="R179" s="4">
        <f t="shared" si="2"/>
        <v>2.5046399882643899E-2</v>
      </c>
    </row>
    <row r="180" spans="1:18" s="4" customFormat="1" ht="12.75">
      <c r="A180" s="7" t="s">
        <v>388</v>
      </c>
      <c r="B180" s="7" t="s">
        <v>389</v>
      </c>
      <c r="C180" s="7" t="s">
        <v>330</v>
      </c>
      <c r="D180" s="6">
        <v>14</v>
      </c>
      <c r="E180" s="6">
        <v>4</v>
      </c>
      <c r="F180" s="6">
        <v>0</v>
      </c>
      <c r="G180" s="6">
        <f>_xll.BDP($A180,"PX_YEST_CLOSE",$A$1,$A$2)</f>
        <v>5.32</v>
      </c>
      <c r="H180" s="6">
        <v>8.3590002059936506</v>
      </c>
      <c r="I180" s="6">
        <v>2.8831579685211199</v>
      </c>
      <c r="J180" s="6">
        <v>2.6099998950958301</v>
      </c>
      <c r="K180" s="7" t="s">
        <v>25</v>
      </c>
      <c r="L180" s="6">
        <v>3.3127280791361E-2</v>
      </c>
      <c r="M180" s="6">
        <f>_xll.BDP($A180,"PX_LAST",$A$1,$A$2)</f>
        <v>5.19</v>
      </c>
      <c r="N180" s="6">
        <v>15104030</v>
      </c>
      <c r="O180" s="6">
        <f>_xll.BDP($A180,"CHG_NET_YTD",$A$1,$A$2)</f>
        <v>-0.13000020000000001</v>
      </c>
      <c r="P180" s="6">
        <v>-26.822555541992202</v>
      </c>
      <c r="Q180" s="6">
        <f>_xll.BDP($A180,"EQY_DVD_YLD_IND",$A$1,$A$2)</f>
        <v>2.9553757237561173</v>
      </c>
      <c r="R180" s="4">
        <f t="shared" si="2"/>
        <v>0.61059734219530826</v>
      </c>
    </row>
    <row r="181" spans="1:18" s="4" customFormat="1" ht="12.75">
      <c r="A181" s="7" t="s">
        <v>390</v>
      </c>
      <c r="B181" s="7" t="s">
        <v>391</v>
      </c>
      <c r="C181" s="7" t="s">
        <v>330</v>
      </c>
      <c r="D181" s="6">
        <v>11</v>
      </c>
      <c r="E181" s="6">
        <v>0</v>
      </c>
      <c r="F181" s="6">
        <v>0</v>
      </c>
      <c r="G181" s="6">
        <f>_xll.BDP($A181,"PX_YEST_CLOSE",$A$1,$A$2)</f>
        <v>22.39</v>
      </c>
      <c r="H181" s="6">
        <v>32.694000244140597</v>
      </c>
      <c r="I181" s="6">
        <v>1.1218401193618801</v>
      </c>
      <c r="J181" s="6">
        <v>1.1369999647140501</v>
      </c>
      <c r="K181" s="7" t="s">
        <v>25</v>
      </c>
      <c r="L181" s="6">
        <v>6.2979622150590997E-2</v>
      </c>
      <c r="M181" s="6">
        <f>_xll.BDP($A181,"PX_LAST",$A$1,$A$2)</f>
        <v>22.15</v>
      </c>
      <c r="N181" s="6">
        <v>15104030</v>
      </c>
      <c r="O181" s="6">
        <f>_xll.BDP($A181,"CHG_NET_YTD",$A$1,$A$2)</f>
        <v>-0.2399994</v>
      </c>
      <c r="P181" s="6">
        <v>-12.4021911621094</v>
      </c>
      <c r="Q181" s="6">
        <f>_xll.BDP($A181,"EQY_DVD_YLD_IND",$A$1,$A$2)</f>
        <v>1.1339954544136273</v>
      </c>
      <c r="R181" s="4">
        <f t="shared" si="2"/>
        <v>0.47602709905826629</v>
      </c>
    </row>
    <row r="182" spans="1:18" s="4" customFormat="1" ht="12.75">
      <c r="A182" s="7" t="s">
        <v>392</v>
      </c>
      <c r="B182" s="7" t="s">
        <v>393</v>
      </c>
      <c r="C182" s="7" t="s">
        <v>330</v>
      </c>
      <c r="D182" s="6">
        <v>8</v>
      </c>
      <c r="E182" s="6">
        <v>2</v>
      </c>
      <c r="F182" s="6">
        <v>0</v>
      </c>
      <c r="G182" s="6">
        <f>_xll.BDP($A182,"PX_YEST_CLOSE",$A$1,$A$2)</f>
        <v>11.51</v>
      </c>
      <c r="H182" s="6">
        <v>14.9390001296997</v>
      </c>
      <c r="I182" s="6"/>
      <c r="J182" s="6">
        <v>0</v>
      </c>
      <c r="K182" s="7" t="s">
        <v>102</v>
      </c>
      <c r="L182" s="6">
        <v>0</v>
      </c>
      <c r="M182" s="6">
        <f>_xll.BDP($A182,"PX_LAST",$A$1,$A$2)</f>
        <v>11.33</v>
      </c>
      <c r="N182" s="6">
        <v>15104030</v>
      </c>
      <c r="O182" s="6">
        <f>_xll.BDP($A182,"CHG_NET_YTD",$A$1,$A$2)</f>
        <v>-0.1800002</v>
      </c>
      <c r="P182" s="6">
        <v>8.3804178237915004</v>
      </c>
      <c r="Q182" s="6" t="str">
        <f>_xll.BDP($A182,"EQY_DVD_YLD_IND",$A$1,$A$2)</f>
        <v>#N/A N/A</v>
      </c>
      <c r="R182" s="4">
        <f t="shared" si="2"/>
        <v>0.31853487464251545</v>
      </c>
    </row>
    <row r="183" spans="1:18" s="4" customFormat="1" ht="12.75">
      <c r="A183" s="7" t="s">
        <v>394</v>
      </c>
      <c r="B183" s="7" t="s">
        <v>395</v>
      </c>
      <c r="C183" s="7" t="s">
        <v>330</v>
      </c>
      <c r="D183" s="6">
        <v>4</v>
      </c>
      <c r="E183" s="6">
        <v>0</v>
      </c>
      <c r="F183" s="6">
        <v>0</v>
      </c>
      <c r="G183" s="6">
        <f>_xll.BDP($A183,"PX_YEST_CLOSE",$A$1,$A$2)</f>
        <v>20.9</v>
      </c>
      <c r="H183" s="6">
        <v>66.622001647949205</v>
      </c>
      <c r="I183" s="6"/>
      <c r="J183" s="6">
        <v>0</v>
      </c>
      <c r="K183" s="7" t="s">
        <v>46</v>
      </c>
      <c r="L183" s="6">
        <v>0</v>
      </c>
      <c r="M183" s="6">
        <f>_xll.BDP($A183,"PX_LAST",$A$1,$A$2)</f>
        <v>20.36</v>
      </c>
      <c r="N183" s="6">
        <v>15104030</v>
      </c>
      <c r="O183" s="6">
        <f>_xll.BDP($A183,"CHG_NET_YTD",$A$1,$A$2)</f>
        <v>-0.53999960000000002</v>
      </c>
      <c r="P183" s="6">
        <v>-21.956687927246101</v>
      </c>
      <c r="Q183" s="6" t="str">
        <f>_xll.BDP($A183,"EQY_DVD_YLD_IND",$A$1,$A$2)</f>
        <v>#N/A N/A</v>
      </c>
      <c r="R183" s="4">
        <f t="shared" si="2"/>
        <v>2.2722004738678394</v>
      </c>
    </row>
    <row r="184" spans="1:18" s="4" customFormat="1" ht="12.75">
      <c r="A184" s="7" t="s">
        <v>396</v>
      </c>
      <c r="B184" s="7" t="s">
        <v>397</v>
      </c>
      <c r="C184" s="7" t="s">
        <v>330</v>
      </c>
      <c r="D184" s="6">
        <v>1</v>
      </c>
      <c r="E184" s="6">
        <v>6</v>
      </c>
      <c r="F184" s="6">
        <v>0</v>
      </c>
      <c r="G184" s="6">
        <f>_xll.BDP($A184,"PX_YEST_CLOSE",$A$1,$A$2)</f>
        <v>4.9400000000000004</v>
      </c>
      <c r="H184" s="6">
        <v>6.3060002326965297</v>
      </c>
      <c r="I184" s="6"/>
      <c r="J184" s="6">
        <v>0</v>
      </c>
      <c r="K184" s="7" t="s">
        <v>46</v>
      </c>
      <c r="L184" s="6">
        <v>0</v>
      </c>
      <c r="M184" s="6">
        <f>_xll.BDP($A184,"PX_LAST",$A$1,$A$2)</f>
        <v>4.96</v>
      </c>
      <c r="N184" s="6">
        <v>15104045</v>
      </c>
      <c r="O184" s="6">
        <f>_xll.BDP($A184,"CHG_NET_YTD",$A$1,$A$2)</f>
        <v>1.9999940000000001E-2</v>
      </c>
      <c r="P184" s="6">
        <v>-52.772464752197301</v>
      </c>
      <c r="Q184" s="6" t="str">
        <f>_xll.BDP($A184,"EQY_DVD_YLD_IND",$A$1,$A$2)</f>
        <v>#N/A N/A</v>
      </c>
      <c r="R184" s="4">
        <f t="shared" si="2"/>
        <v>0.27137101465655838</v>
      </c>
    </row>
    <row r="185" spans="1:18" s="4" customFormat="1" ht="12.75">
      <c r="A185" s="7" t="s">
        <v>398</v>
      </c>
      <c r="B185" s="7" t="s">
        <v>399</v>
      </c>
      <c r="C185" s="7" t="s">
        <v>330</v>
      </c>
      <c r="D185" s="6">
        <v>5</v>
      </c>
      <c r="E185" s="6">
        <v>2</v>
      </c>
      <c r="F185" s="6">
        <v>0</v>
      </c>
      <c r="G185" s="6">
        <f>_xll.BDP($A185,"PX_YEST_CLOSE",$A$1,$A$2)</f>
        <v>13.97</v>
      </c>
      <c r="H185" s="6">
        <v>18.642999649047901</v>
      </c>
      <c r="I185" s="6">
        <v>3.43593406677246</v>
      </c>
      <c r="J185" s="6">
        <v>2.5769999027252202</v>
      </c>
      <c r="K185" s="7" t="s">
        <v>25</v>
      </c>
      <c r="L185" s="6">
        <v>0.119999997317791</v>
      </c>
      <c r="M185" s="6">
        <f>_xll.BDP($A185,"PX_LAST",$A$1,$A$2)</f>
        <v>14.01</v>
      </c>
      <c r="N185" s="6">
        <v>15103020</v>
      </c>
      <c r="O185" s="6">
        <f>_xll.BDP($A185,"CHG_NET_YTD",$A$1,$A$2)</f>
        <v>3.9999729999999997E-2</v>
      </c>
      <c r="P185" s="6">
        <v>-3.9862537384033199</v>
      </c>
      <c r="Q185" s="6">
        <f>_xll.BDP($A185,"EQY_DVD_YLD_IND",$A$1,$A$2)</f>
        <v>3.4261241204222976</v>
      </c>
      <c r="R185" s="4">
        <f t="shared" si="2"/>
        <v>0.33069233754803007</v>
      </c>
    </row>
    <row r="186" spans="1:18" s="4" customFormat="1" ht="12.75">
      <c r="A186" s="7" t="s">
        <v>400</v>
      </c>
      <c r="B186" s="7" t="s">
        <v>401</v>
      </c>
      <c r="C186" s="7" t="s">
        <v>330</v>
      </c>
      <c r="D186" s="6">
        <v>2</v>
      </c>
      <c r="E186" s="6">
        <v>3</v>
      </c>
      <c r="F186" s="6">
        <v>0</v>
      </c>
      <c r="G186" s="6">
        <f>_xll.BDP($A186,"PX_YEST_CLOSE",$A$1,$A$2)</f>
        <v>37.17</v>
      </c>
      <c r="H186" s="6">
        <v>46.833000183105497</v>
      </c>
      <c r="I186" s="6">
        <v>0.32284098863601701</v>
      </c>
      <c r="J186" s="6">
        <v>8.6149997711181605</v>
      </c>
      <c r="K186" s="7" t="s">
        <v>25</v>
      </c>
      <c r="L186" s="6">
        <v>3.7740506848742E-2</v>
      </c>
      <c r="M186" s="6">
        <f>_xll.BDP($A186,"PX_LAST",$A$1,$A$2)</f>
        <v>36.68</v>
      </c>
      <c r="N186" s="6">
        <v>15103010</v>
      </c>
      <c r="O186" s="6">
        <f>_xll.BDP($A186,"CHG_NET_YTD",$A$1,$A$2)</f>
        <v>-0.48999819999999999</v>
      </c>
      <c r="P186" s="6">
        <v>-13.1947727203369</v>
      </c>
      <c r="Q186" s="6">
        <f>_xll.BDP($A186,"EQY_DVD_YLD_IND",$A$1,$A$2)</f>
        <v>0.32715375495580967</v>
      </c>
      <c r="R186" s="4">
        <f t="shared" si="2"/>
        <v>0.2767993506844465</v>
      </c>
    </row>
    <row r="187" spans="1:18" s="4" customFormat="1" ht="12.75">
      <c r="A187" s="7" t="s">
        <v>402</v>
      </c>
      <c r="B187" s="7" t="s">
        <v>403</v>
      </c>
      <c r="C187" s="7" t="s">
        <v>330</v>
      </c>
      <c r="D187" s="6">
        <v>4</v>
      </c>
      <c r="E187" s="6">
        <v>6</v>
      </c>
      <c r="F187" s="6">
        <v>0</v>
      </c>
      <c r="G187" s="6">
        <f>_xll.BDP($A187,"PX_YEST_CLOSE",$A$1,$A$2)</f>
        <v>5.35</v>
      </c>
      <c r="H187" s="6">
        <v>7.31599998474121</v>
      </c>
      <c r="I187" s="6"/>
      <c r="J187" s="6">
        <v>0</v>
      </c>
      <c r="K187" s="7" t="s">
        <v>46</v>
      </c>
      <c r="L187" s="6">
        <v>0</v>
      </c>
      <c r="M187" s="6">
        <f>_xll.BDP($A187,"PX_LAST",$A$1,$A$2)</f>
        <v>5.33</v>
      </c>
      <c r="N187" s="6">
        <v>15104045</v>
      </c>
      <c r="O187" s="6">
        <f>_xll.BDP($A187,"CHG_NET_YTD",$A$1,$A$2)</f>
        <v>-1.9999900000000001E-2</v>
      </c>
      <c r="P187" s="6">
        <v>-16.796266555786101</v>
      </c>
      <c r="Q187" s="6" t="str">
        <f>_xll.BDP($A187,"EQY_DVD_YLD_IND",$A$1,$A$2)</f>
        <v>#N/A N/A</v>
      </c>
      <c r="R187" s="4">
        <f t="shared" si="2"/>
        <v>0.37260787706214071</v>
      </c>
    </row>
    <row r="188" spans="1:18" s="4" customFormat="1" ht="12.75">
      <c r="A188" s="7" t="s">
        <v>404</v>
      </c>
      <c r="B188" s="7" t="s">
        <v>405</v>
      </c>
      <c r="C188" s="7" t="s">
        <v>330</v>
      </c>
      <c r="D188" s="6">
        <v>5</v>
      </c>
      <c r="E188" s="6">
        <v>2</v>
      </c>
      <c r="F188" s="6">
        <v>0</v>
      </c>
      <c r="G188" s="6">
        <f>_xll.BDP($A188,"PX_YEST_CLOSE",$A$1,$A$2)</f>
        <v>4.7300000000000004</v>
      </c>
      <c r="H188" s="6">
        <v>8.5729999542236293</v>
      </c>
      <c r="I188" s="6">
        <v>0.67177593708038297</v>
      </c>
      <c r="J188" s="6">
        <v>0.75379997491836503</v>
      </c>
      <c r="K188" s="7" t="s">
        <v>351</v>
      </c>
      <c r="L188" s="6">
        <v>0</v>
      </c>
      <c r="M188" s="6">
        <f>_xll.BDP($A188,"PX_LAST",$A$1,$A$2)</f>
        <v>4.6900000000000004</v>
      </c>
      <c r="N188" s="6">
        <v>15104045</v>
      </c>
      <c r="O188" s="6">
        <f>_xll.BDP($A188,"CHG_NET_YTD",$A$1,$A$2)</f>
        <v>-4.0000019999999997E-2</v>
      </c>
      <c r="P188" s="6">
        <v>-44.418331146240199</v>
      </c>
      <c r="Q188" s="6">
        <f>_xll.BDP($A188,"EQY_DVD_YLD_IND",$A$1,$A$2)</f>
        <v>0.67750536111880455</v>
      </c>
      <c r="R188" s="4">
        <f t="shared" si="2"/>
        <v>0.8279317599623941</v>
      </c>
    </row>
    <row r="189" spans="1:18" s="4" customFormat="1" ht="12.75">
      <c r="A189" s="7" t="s">
        <v>406</v>
      </c>
      <c r="B189" s="7" t="s">
        <v>407</v>
      </c>
      <c r="C189" s="7" t="s">
        <v>330</v>
      </c>
      <c r="D189" s="6">
        <v>16</v>
      </c>
      <c r="E189" s="6">
        <v>2</v>
      </c>
      <c r="F189" s="6">
        <v>0</v>
      </c>
      <c r="G189" s="6">
        <f>_xll.BDP($A189,"PX_YEST_CLOSE",$A$1,$A$2)</f>
        <v>54.28</v>
      </c>
      <c r="H189" s="6">
        <v>70.900001525878906</v>
      </c>
      <c r="I189" s="6">
        <v>1.39697861671448</v>
      </c>
      <c r="J189" s="6">
        <v>1.27699995040894</v>
      </c>
      <c r="K189" s="7" t="s">
        <v>25</v>
      </c>
      <c r="L189" s="6">
        <v>0.188938871144119</v>
      </c>
      <c r="M189" s="6">
        <f>_xll.BDP($A189,"PX_LAST",$A$1,$A$2)</f>
        <v>53.02</v>
      </c>
      <c r="N189" s="6">
        <v>15104030</v>
      </c>
      <c r="O189" s="6">
        <f>_xll.BDP($A189,"CHG_NET_YTD",$A$1,$A$2)</f>
        <v>-1.2599990000000001</v>
      </c>
      <c r="P189" s="6">
        <v>2.1068451404571502</v>
      </c>
      <c r="Q189" s="6">
        <f>_xll.BDP($A189,"EQY_DVD_YLD_IND",$A$1,$A$2)</f>
        <v>1.4301772524122469</v>
      </c>
      <c r="R189" s="4">
        <f t="shared" si="2"/>
        <v>0.33723126227610151</v>
      </c>
    </row>
    <row r="190" spans="1:18" s="4" customFormat="1" ht="12.75">
      <c r="A190" s="7" t="s">
        <v>408</v>
      </c>
      <c r="B190" s="7" t="s">
        <v>409</v>
      </c>
      <c r="C190" s="7" t="s">
        <v>330</v>
      </c>
      <c r="D190" s="6">
        <v>1</v>
      </c>
      <c r="E190" s="6">
        <v>4</v>
      </c>
      <c r="F190" s="6">
        <v>0</v>
      </c>
      <c r="G190" s="6">
        <f>_xll.BDP($A190,"PX_YEST_CLOSE",$A$1,$A$2)</f>
        <v>17.82</v>
      </c>
      <c r="H190" s="6">
        <v>18.347000122070298</v>
      </c>
      <c r="I190" s="6"/>
      <c r="J190" s="6">
        <v>0</v>
      </c>
      <c r="K190" s="7" t="s">
        <v>46</v>
      </c>
      <c r="L190" s="6">
        <v>0</v>
      </c>
      <c r="M190" s="6">
        <f>_xll.BDP($A190,"PX_LAST",$A$1,$A$2)</f>
        <v>17.78</v>
      </c>
      <c r="N190" s="6">
        <v>15104030</v>
      </c>
      <c r="O190" s="6">
        <f>_xll.BDP($A190,"CHG_NET_YTD",$A$1,$A$2)</f>
        <v>-3.9999689999999997E-2</v>
      </c>
      <c r="P190" s="6">
        <v>22.1384468078613</v>
      </c>
      <c r="Q190" s="6" t="str">
        <f>_xll.BDP($A190,"EQY_DVD_YLD_IND",$A$1,$A$2)</f>
        <v>#N/A N/A</v>
      </c>
      <c r="R190" s="4">
        <f t="shared" si="2"/>
        <v>3.188977064512357E-2</v>
      </c>
    </row>
    <row r="191" spans="1:18" s="4" customFormat="1" ht="12.75">
      <c r="A191" s="7" t="s">
        <v>410</v>
      </c>
      <c r="B191" s="7" t="s">
        <v>411</v>
      </c>
      <c r="C191" s="7" t="s">
        <v>330</v>
      </c>
      <c r="D191" s="6">
        <v>9</v>
      </c>
      <c r="E191" s="6">
        <v>0</v>
      </c>
      <c r="F191" s="6">
        <v>0</v>
      </c>
      <c r="G191" s="6">
        <f>_xll.BDP($A191,"PX_YEST_CLOSE",$A$1,$A$2)</f>
        <v>7.82</v>
      </c>
      <c r="H191" s="6">
        <v>12.5310001373291</v>
      </c>
      <c r="I191" s="6">
        <v>1.96143221855164</v>
      </c>
      <c r="J191" s="6">
        <v>1.9539999961853001</v>
      </c>
      <c r="K191" s="7" t="s">
        <v>25</v>
      </c>
      <c r="L191" s="6">
        <v>0</v>
      </c>
      <c r="M191" s="6">
        <f>_xll.BDP($A191,"PX_LAST",$A$1,$A$2)</f>
        <v>7.69</v>
      </c>
      <c r="N191" s="6">
        <v>15104030</v>
      </c>
      <c r="O191" s="6">
        <f>_xll.BDP($A191,"CHG_NET_YTD",$A$1,$A$2)</f>
        <v>-0.13000020000000001</v>
      </c>
      <c r="P191" s="6">
        <v>-14.5355138778687</v>
      </c>
      <c r="Q191" s="6">
        <f>_xll.BDP($A191,"EQY_DVD_YLD_IND",$A$1,$A$2)</f>
        <v>1.9945903779316321</v>
      </c>
      <c r="R191" s="4">
        <f t="shared" si="2"/>
        <v>0.62951887351483737</v>
      </c>
    </row>
    <row r="192" spans="1:18" s="4" customFormat="1" ht="12.75">
      <c r="A192" s="7" t="s">
        <v>412</v>
      </c>
      <c r="B192" s="7" t="s">
        <v>413</v>
      </c>
      <c r="C192" s="7" t="s">
        <v>330</v>
      </c>
      <c r="D192" s="6">
        <v>12</v>
      </c>
      <c r="E192" s="6">
        <v>0</v>
      </c>
      <c r="F192" s="6">
        <v>0</v>
      </c>
      <c r="G192" s="6">
        <f>_xll.BDP($A192,"PX_YEST_CLOSE",$A$1,$A$2)</f>
        <v>7.19</v>
      </c>
      <c r="H192" s="6">
        <v>11.5229997634888</v>
      </c>
      <c r="I192" s="6"/>
      <c r="J192" s="6">
        <v>0</v>
      </c>
      <c r="K192" s="7" t="s">
        <v>46</v>
      </c>
      <c r="L192" s="6">
        <v>0</v>
      </c>
      <c r="M192" s="6">
        <f>_xll.BDP($A192,"PX_LAST",$A$1,$A$2)</f>
        <v>7.17</v>
      </c>
      <c r="N192" s="6">
        <v>15104030</v>
      </c>
      <c r="O192" s="6">
        <f>_xll.BDP($A192,"CHG_NET_YTD",$A$1,$A$2)</f>
        <v>-2.000006E-2</v>
      </c>
      <c r="P192" s="6">
        <v>-5.5190548896789604</v>
      </c>
      <c r="Q192" s="6" t="str">
        <f>_xll.BDP($A192,"EQY_DVD_YLD_IND",$A$1,$A$2)</f>
        <v>#N/A N/A</v>
      </c>
      <c r="R192" s="4">
        <f t="shared" si="2"/>
        <v>0.60711293772507668</v>
      </c>
    </row>
    <row r="193" spans="1:18" s="4" customFormat="1" ht="12.75">
      <c r="A193" s="7" t="s">
        <v>414</v>
      </c>
      <c r="B193" s="7" t="s">
        <v>415</v>
      </c>
      <c r="C193" s="7" t="s">
        <v>330</v>
      </c>
      <c r="D193" s="6">
        <v>6</v>
      </c>
      <c r="E193" s="6">
        <v>5</v>
      </c>
      <c r="F193" s="6">
        <v>1</v>
      </c>
      <c r="G193" s="6">
        <f>_xll.BDP($A193,"PX_YEST_CLOSE",$A$1,$A$2)</f>
        <v>11.86</v>
      </c>
      <c r="H193" s="6">
        <v>17.0100002288818</v>
      </c>
      <c r="I193" s="6"/>
      <c r="J193" s="6">
        <v>0</v>
      </c>
      <c r="K193" s="7" t="s">
        <v>102</v>
      </c>
      <c r="L193" s="6">
        <v>0</v>
      </c>
      <c r="M193" s="6">
        <f>_xll.BDP($A193,"PX_LAST",$A$1,$A$2)</f>
        <v>11.83</v>
      </c>
      <c r="N193" s="6">
        <v>15104030</v>
      </c>
      <c r="O193" s="6">
        <f>_xll.BDP($A193,"CHG_NET_YTD",$A$1,$A$2)</f>
        <v>-2.9999660000000001E-2</v>
      </c>
      <c r="P193" s="6">
        <v>-29.6976928710938</v>
      </c>
      <c r="Q193" s="6" t="str">
        <f>_xll.BDP($A193,"EQY_DVD_YLD_IND",$A$1,$A$2)</f>
        <v>#N/A N/A</v>
      </c>
      <c r="R193" s="4">
        <f t="shared" si="2"/>
        <v>0.4378698418327811</v>
      </c>
    </row>
    <row r="194" spans="1:18" s="4" customFormat="1" ht="12.75">
      <c r="A194" s="7" t="s">
        <v>416</v>
      </c>
      <c r="B194" s="7" t="s">
        <v>417</v>
      </c>
      <c r="C194" s="7" t="s">
        <v>330</v>
      </c>
      <c r="D194" s="6">
        <v>12</v>
      </c>
      <c r="E194" s="6">
        <v>5</v>
      </c>
      <c r="F194" s="6">
        <v>2</v>
      </c>
      <c r="G194" s="6">
        <f>_xll.BDP($A194,"PX_YEST_CLOSE",$A$1,$A$2)</f>
        <v>174.94</v>
      </c>
      <c r="H194" s="6">
        <v>202.65400695800801</v>
      </c>
      <c r="I194" s="6">
        <v>0.86731451749801602</v>
      </c>
      <c r="J194" s="6">
        <v>0.84780001640319802</v>
      </c>
      <c r="K194" s="7" t="s">
        <v>25</v>
      </c>
      <c r="L194" s="6">
        <v>0.377877742288239</v>
      </c>
      <c r="M194" s="6">
        <f>_xll.BDP($A194,"PX_LAST",$A$1,$A$2)</f>
        <v>173.35</v>
      </c>
      <c r="N194" s="6">
        <v>15104030</v>
      </c>
      <c r="O194" s="6">
        <f>_xll.BDP($A194,"CHG_NET_YTD",$A$1,$A$2)</f>
        <v>-1.5900019999999999</v>
      </c>
      <c r="P194" s="6">
        <v>9.6115264892578107</v>
      </c>
      <c r="Q194" s="6">
        <f>_xll.BDP($A194,"EQY_DVD_YLD_IND",$A$1,$A$2)</f>
        <v>0.87526967555052404</v>
      </c>
      <c r="R194" s="4">
        <f t="shared" si="2"/>
        <v>0.16904532424579186</v>
      </c>
    </row>
    <row r="195" spans="1:18" s="4" customFormat="1" ht="12.75">
      <c r="A195" s="7" t="s">
        <v>418</v>
      </c>
      <c r="B195" s="7" t="s">
        <v>419</v>
      </c>
      <c r="C195" s="7" t="s">
        <v>330</v>
      </c>
      <c r="D195" s="6">
        <v>1</v>
      </c>
      <c r="E195" s="6">
        <v>1</v>
      </c>
      <c r="F195" s="6">
        <v>0</v>
      </c>
      <c r="G195" s="6">
        <f>_xll.BDP($A195,"PX_YEST_CLOSE",$A$1,$A$2)</f>
        <v>8.67</v>
      </c>
      <c r="H195" s="6">
        <v>24.475000381469702</v>
      </c>
      <c r="I195" s="6"/>
      <c r="J195" s="6">
        <v>0</v>
      </c>
      <c r="K195" s="7" t="s">
        <v>46</v>
      </c>
      <c r="L195" s="6">
        <v>0</v>
      </c>
      <c r="M195" s="6">
        <f>_xll.BDP($A195,"PX_LAST",$A$1,$A$2)</f>
        <v>8.6199999999999992</v>
      </c>
      <c r="N195" s="6">
        <v>15104030</v>
      </c>
      <c r="O195" s="6">
        <f>_xll.BDP($A195,"CHG_NET_YTD",$A$1,$A$2)</f>
        <v>-5.0000080000000002E-2</v>
      </c>
      <c r="P195" s="6">
        <v>-29.626621246337901</v>
      </c>
      <c r="Q195" s="6" t="str">
        <f>_xll.BDP($A195,"EQY_DVD_YLD_IND",$A$1,$A$2)</f>
        <v>#N/A N/A</v>
      </c>
      <c r="R195" s="4">
        <f t="shared" si="2"/>
        <v>1.8393271904257198</v>
      </c>
    </row>
    <row r="196" spans="1:18" s="4" customFormat="1" ht="12.75">
      <c r="A196" s="7" t="s">
        <v>420</v>
      </c>
      <c r="B196" s="7" t="s">
        <v>421</v>
      </c>
      <c r="C196" s="7" t="s">
        <v>330</v>
      </c>
      <c r="D196" s="6">
        <v>7</v>
      </c>
      <c r="E196" s="6">
        <v>4</v>
      </c>
      <c r="F196" s="6">
        <v>1</v>
      </c>
      <c r="G196" s="6">
        <f>_xll.BDP($A196,"PX_YEST_CLOSE",$A$1,$A$2)</f>
        <v>7.85</v>
      </c>
      <c r="H196" s="6">
        <v>11.760999679565399</v>
      </c>
      <c r="I196" s="6">
        <v>1.0191082954406701</v>
      </c>
      <c r="J196" s="6">
        <v>0.48420000076293901</v>
      </c>
      <c r="K196" s="7" t="s">
        <v>25</v>
      </c>
      <c r="L196" s="6">
        <v>0</v>
      </c>
      <c r="M196" s="6">
        <f>_xll.BDP($A196,"PX_LAST",$A$1,$A$2)</f>
        <v>7.65</v>
      </c>
      <c r="N196" s="6">
        <v>15104030</v>
      </c>
      <c r="O196" s="6">
        <f>_xll.BDP($A196,"CHG_NET_YTD",$A$1,$A$2)</f>
        <v>-0.19999990000000001</v>
      </c>
      <c r="P196" s="6">
        <v>-13.925438880920399</v>
      </c>
      <c r="Q196" s="6">
        <f>_xll.BDP($A196,"EQY_DVD_YLD_IND",$A$1,$A$2)</f>
        <v>1.0457516106125575</v>
      </c>
      <c r="R196" s="4">
        <f t="shared" si="2"/>
        <v>0.53738557902815676</v>
      </c>
    </row>
    <row r="197" spans="1:18" s="4" customFormat="1" ht="12.75">
      <c r="A197" s="7" t="s">
        <v>422</v>
      </c>
      <c r="B197" s="7" t="s">
        <v>423</v>
      </c>
      <c r="C197" s="7" t="s">
        <v>330</v>
      </c>
      <c r="D197" s="6">
        <v>8</v>
      </c>
      <c r="E197" s="6">
        <v>3</v>
      </c>
      <c r="F197" s="6">
        <v>0</v>
      </c>
      <c r="G197" s="6">
        <f>_xll.BDP($A197,"PX_YEST_CLOSE",$A$1,$A$2)</f>
        <v>19.829999999999998</v>
      </c>
      <c r="H197" s="6">
        <v>28.219999313354499</v>
      </c>
      <c r="I197" s="6"/>
      <c r="J197" s="6">
        <v>0</v>
      </c>
      <c r="K197" s="7" t="s">
        <v>46</v>
      </c>
      <c r="L197" s="6">
        <v>0</v>
      </c>
      <c r="M197" s="6">
        <f>_xll.BDP($A197,"PX_LAST",$A$1,$A$2)</f>
        <v>19.73</v>
      </c>
      <c r="N197" s="6">
        <v>15104045</v>
      </c>
      <c r="O197" s="6">
        <f>_xll.BDP($A197,"CHG_NET_YTD",$A$1,$A$2)</f>
        <v>-9.9999920000000006E-2</v>
      </c>
      <c r="P197" s="6">
        <v>-23.906368255615199</v>
      </c>
      <c r="Q197" s="6" t="str">
        <f>_xll.BDP($A197,"EQY_DVD_YLD_IND",$A$1,$A$2)</f>
        <v>#N/A N/A</v>
      </c>
      <c r="R197" s="4">
        <f t="shared" si="2"/>
        <v>0.43030913904483015</v>
      </c>
    </row>
    <row r="198" spans="1:18" s="4" customFormat="1" ht="12.75">
      <c r="A198" s="7" t="s">
        <v>424</v>
      </c>
      <c r="B198" s="7" t="s">
        <v>425</v>
      </c>
      <c r="C198" s="7" t="s">
        <v>330</v>
      </c>
      <c r="D198" s="6">
        <v>8</v>
      </c>
      <c r="E198" s="6">
        <v>5</v>
      </c>
      <c r="F198" s="6">
        <v>1</v>
      </c>
      <c r="G198" s="6">
        <f>_xll.BDP($A198,"PX_YEST_CLOSE",$A$1,$A$2)</f>
        <v>9.73</v>
      </c>
      <c r="H198" s="6">
        <v>13.3769998550415</v>
      </c>
      <c r="I198" s="6">
        <v>1.3128467798232999</v>
      </c>
      <c r="J198" s="6">
        <v>1.2389999628067001</v>
      </c>
      <c r="K198" s="7" t="s">
        <v>25</v>
      </c>
      <c r="L198" s="6">
        <v>3.1489811075294999E-2</v>
      </c>
      <c r="M198" s="6">
        <f>_xll.BDP($A198,"PX_LAST",$A$1,$A$2)</f>
        <v>9.57</v>
      </c>
      <c r="N198" s="6">
        <v>15104030</v>
      </c>
      <c r="O198" s="6">
        <f>_xll.BDP($A198,"CHG_NET_YTD",$A$1,$A$2)</f>
        <v>-0.15999949999999999</v>
      </c>
      <c r="P198" s="6">
        <v>-12.500002861022899</v>
      </c>
      <c r="Q198" s="6">
        <f>_xll.BDP($A198,"EQY_DVD_YLD_IND",$A$1,$A$2)</f>
        <v>1.3347961935005468</v>
      </c>
      <c r="R198" s="4">
        <f t="shared" ref="R198:R244" si="3">(H198-M198)/M198</f>
        <v>0.39780562748605014</v>
      </c>
    </row>
    <row r="199" spans="1:18" s="4" customFormat="1" ht="12.75">
      <c r="A199" s="7" t="s">
        <v>426</v>
      </c>
      <c r="B199" s="7" t="s">
        <v>427</v>
      </c>
      <c r="C199" s="7" t="s">
        <v>330</v>
      </c>
      <c r="D199" s="6">
        <v>6</v>
      </c>
      <c r="E199" s="6">
        <v>1</v>
      </c>
      <c r="F199" s="6">
        <v>1</v>
      </c>
      <c r="G199" s="6">
        <f>_xll.BDP($A199,"PX_YEST_CLOSE",$A$1,$A$2)</f>
        <v>53.01</v>
      </c>
      <c r="H199" s="6">
        <v>62.3289985656738</v>
      </c>
      <c r="I199" s="6">
        <v>1.80843234062195</v>
      </c>
      <c r="J199" s="6">
        <v>1.79499995708466</v>
      </c>
      <c r="K199" s="7" t="s">
        <v>25</v>
      </c>
      <c r="L199" s="6">
        <v>0.23617357954545401</v>
      </c>
      <c r="M199" s="6">
        <f>_xll.BDP($A199,"PX_LAST",$A$1,$A$2)</f>
        <v>53.06</v>
      </c>
      <c r="N199" s="6">
        <v>15104030</v>
      </c>
      <c r="O199" s="6">
        <f>_xll.BDP($A199,"CHG_NET_YTD",$A$1,$A$2)</f>
        <v>5.000168E-2</v>
      </c>
      <c r="P199" s="6">
        <v>0.77946740388870195</v>
      </c>
      <c r="Q199" s="6">
        <f>_xll.BDP($A199,"EQY_DVD_YLD_IND",$A$1,$A$2)</f>
        <v>1.8067282188895777</v>
      </c>
      <c r="R199" s="4">
        <f t="shared" si="3"/>
        <v>0.17468900425318123</v>
      </c>
    </row>
    <row r="200" spans="1:18" s="4" customFormat="1" ht="12.75">
      <c r="A200" s="7" t="s">
        <v>428</v>
      </c>
      <c r="B200" s="7" t="s">
        <v>429</v>
      </c>
      <c r="C200" s="7" t="s">
        <v>330</v>
      </c>
      <c r="D200" s="6">
        <v>7</v>
      </c>
      <c r="E200" s="6">
        <v>0</v>
      </c>
      <c r="F200" s="6">
        <v>0</v>
      </c>
      <c r="G200" s="6">
        <f>_xll.BDP($A200,"PX_YEST_CLOSE",$A$1,$A$2)</f>
        <v>10</v>
      </c>
      <c r="H200" s="6">
        <v>15.1079998016357</v>
      </c>
      <c r="I200" s="6"/>
      <c r="J200" s="6">
        <v>0</v>
      </c>
      <c r="K200" s="7" t="s">
        <v>46</v>
      </c>
      <c r="L200" s="6">
        <v>0</v>
      </c>
      <c r="M200" s="6">
        <f>_xll.BDP($A200,"PX_LAST",$A$1,$A$2)</f>
        <v>9.8000000000000007</v>
      </c>
      <c r="N200" s="6">
        <v>15104040</v>
      </c>
      <c r="O200" s="6">
        <f>_xll.BDP($A200,"CHG_NET_YTD",$A$1,$A$2)</f>
        <v>-0.2</v>
      </c>
      <c r="P200" s="6">
        <v>-29.527833938598601</v>
      </c>
      <c r="Q200" s="6" t="str">
        <f>_xll.BDP($A200,"EQY_DVD_YLD_IND",$A$1,$A$2)</f>
        <v>#N/A N/A</v>
      </c>
      <c r="R200" s="4">
        <f t="shared" si="3"/>
        <v>0.54163263281996921</v>
      </c>
    </row>
    <row r="201" spans="1:18" s="4" customFormat="1" ht="12.75">
      <c r="A201" s="7" t="s">
        <v>430</v>
      </c>
      <c r="B201" s="7" t="s">
        <v>431</v>
      </c>
      <c r="C201" s="7" t="s">
        <v>330</v>
      </c>
      <c r="D201" s="6">
        <v>7</v>
      </c>
      <c r="E201" s="6">
        <v>0</v>
      </c>
      <c r="F201" s="6">
        <v>0</v>
      </c>
      <c r="G201" s="6">
        <f>_xll.BDP($A201,"PX_YEST_CLOSE",$A$1,$A$2)</f>
        <v>32.06</v>
      </c>
      <c r="H201" s="6">
        <v>41.964000701904297</v>
      </c>
      <c r="I201" s="6"/>
      <c r="J201" s="6">
        <v>0</v>
      </c>
      <c r="K201" s="7" t="s">
        <v>102</v>
      </c>
      <c r="L201" s="6">
        <v>0</v>
      </c>
      <c r="M201" s="6">
        <f>_xll.BDP($A201,"PX_LAST",$A$1,$A$2)</f>
        <v>31.39</v>
      </c>
      <c r="N201" s="6">
        <v>15105010</v>
      </c>
      <c r="O201" s="6">
        <f>_xll.BDP($A201,"CHG_NET_YTD",$A$1,$A$2)</f>
        <v>-0.67000139999999997</v>
      </c>
      <c r="P201" s="6">
        <v>39.512626647949197</v>
      </c>
      <c r="Q201" s="6" t="str">
        <f>_xll.BDP($A201,"EQY_DVD_YLD_IND",$A$1,$A$2)</f>
        <v>#N/A N/A</v>
      </c>
      <c r="R201" s="4">
        <f t="shared" si="3"/>
        <v>0.33685889461307089</v>
      </c>
    </row>
    <row r="202" spans="1:18" s="4" customFormat="1" ht="12.75">
      <c r="A202" s="7" t="s">
        <v>432</v>
      </c>
      <c r="B202" s="7" t="s">
        <v>433</v>
      </c>
      <c r="C202" s="7" t="s">
        <v>330</v>
      </c>
      <c r="D202" s="6">
        <v>7</v>
      </c>
      <c r="E202" s="6">
        <v>5</v>
      </c>
      <c r="F202" s="6">
        <v>2</v>
      </c>
      <c r="G202" s="6">
        <f>_xll.BDP($A202,"PX_YEST_CLOSE",$A$1,$A$2)</f>
        <v>50.04</v>
      </c>
      <c r="H202" s="6">
        <v>64.882003784179702</v>
      </c>
      <c r="I202" s="6">
        <v>1.27667856216431</v>
      </c>
      <c r="J202" s="6">
        <v>0.89829999208450295</v>
      </c>
      <c r="K202" s="7" t="s">
        <v>25</v>
      </c>
      <c r="L202" s="6">
        <v>0.15744905303030299</v>
      </c>
      <c r="M202" s="6">
        <f>_xll.BDP($A202,"PX_LAST",$A$1,$A$2)</f>
        <v>54.23</v>
      </c>
      <c r="N202" s="6">
        <v>15101010</v>
      </c>
      <c r="O202" s="6">
        <f>_xll.BDP($A202,"CHG_NET_YTD",$A$1,$A$2)</f>
        <v>4.1899990000000003</v>
      </c>
      <c r="P202" s="6">
        <v>-14.4469146728516</v>
      </c>
      <c r="Q202" s="6">
        <f>_xll.BDP($A202,"EQY_DVD_YLD_IND",$A$1,$A$2)</f>
        <v>1.1780379378177925</v>
      </c>
      <c r="R202" s="4">
        <f t="shared" si="3"/>
        <v>0.19642271407301687</v>
      </c>
    </row>
    <row r="203" spans="1:18" s="4" customFormat="1" ht="12.75">
      <c r="A203" s="7" t="s">
        <v>434</v>
      </c>
      <c r="B203" s="7" t="s">
        <v>435</v>
      </c>
      <c r="C203" s="7" t="s">
        <v>330</v>
      </c>
      <c r="D203" s="6">
        <v>4</v>
      </c>
      <c r="E203" s="6">
        <v>2</v>
      </c>
      <c r="F203" s="6">
        <v>0</v>
      </c>
      <c r="G203" s="6">
        <f>_xll.BDP($A203,"PX_YEST_CLOSE",$A$1,$A$2)</f>
        <v>14.07</v>
      </c>
      <c r="H203" s="6">
        <v>20.673999786376999</v>
      </c>
      <c r="I203" s="6">
        <v>0.17496517300605799</v>
      </c>
      <c r="J203" s="6">
        <v>0.18099999427795399</v>
      </c>
      <c r="K203" s="7" t="s">
        <v>25</v>
      </c>
      <c r="L203" s="6">
        <v>6.1720029519879999E-3</v>
      </c>
      <c r="M203" s="6">
        <f>_xll.BDP($A203,"PX_LAST",$A$1,$A$2)</f>
        <v>13.96</v>
      </c>
      <c r="N203" s="6">
        <v>15104045</v>
      </c>
      <c r="O203" s="6">
        <f>_xll.BDP($A203,"CHG_NET_YTD",$A$1,$A$2)</f>
        <v>-0.10999970000000001</v>
      </c>
      <c r="P203" s="6">
        <v>-17.622951507568398</v>
      </c>
      <c r="Q203" s="6">
        <f>_xll.BDP($A203,"EQY_DVD_YLD_IND",$A$1,$A$2)</f>
        <v>0.17634383469478448</v>
      </c>
      <c r="R203" s="4">
        <f t="shared" si="3"/>
        <v>0.48094554343674772</v>
      </c>
    </row>
    <row r="204" spans="1:18" s="4" customFormat="1" ht="12.75">
      <c r="A204" s="7" t="s">
        <v>436</v>
      </c>
      <c r="B204" s="7" t="s">
        <v>437</v>
      </c>
      <c r="C204" s="7" t="s">
        <v>330</v>
      </c>
      <c r="D204" s="6">
        <v>18</v>
      </c>
      <c r="E204" s="6">
        <v>6</v>
      </c>
      <c r="F204" s="6">
        <v>0</v>
      </c>
      <c r="G204" s="6">
        <f>_xll.BDP($A204,"PX_YEST_CLOSE",$A$1,$A$2)</f>
        <v>36.43</v>
      </c>
      <c r="H204" s="6">
        <v>42.744998931884801</v>
      </c>
      <c r="I204" s="6">
        <v>0.54899805784225497</v>
      </c>
      <c r="J204" s="6">
        <v>0.63410001993179299</v>
      </c>
      <c r="K204" s="7" t="s">
        <v>25</v>
      </c>
      <c r="L204" s="6">
        <v>5.0000000745057997E-2</v>
      </c>
      <c r="M204" s="6">
        <f>_xll.BDP($A204,"PX_LAST",$A$1,$A$2)</f>
        <v>37.1</v>
      </c>
      <c r="N204" s="6">
        <v>15104020</v>
      </c>
      <c r="O204" s="6">
        <f>_xll.BDP($A204,"CHG_NET_YTD",$A$1,$A$2)</f>
        <v>0.66999969999999998</v>
      </c>
      <c r="P204" s="6">
        <v>57.7056274414062</v>
      </c>
      <c r="Q204" s="6">
        <f>_xll.BDP($A204,"EQY_DVD_YLD_IND",$A$1,$A$2)</f>
        <v>0.53908356598445339</v>
      </c>
      <c r="R204" s="4">
        <f t="shared" si="3"/>
        <v>0.1521563054416388</v>
      </c>
    </row>
    <row r="205" spans="1:18" s="4" customFormat="1" ht="12.75">
      <c r="A205" s="7" t="s">
        <v>438</v>
      </c>
      <c r="B205" s="7" t="s">
        <v>439</v>
      </c>
      <c r="C205" s="7" t="s">
        <v>330</v>
      </c>
      <c r="D205" s="6">
        <v>5</v>
      </c>
      <c r="E205" s="6">
        <v>2</v>
      </c>
      <c r="F205" s="6">
        <v>0</v>
      </c>
      <c r="G205" s="6">
        <f>_xll.BDP($A205,"PX_YEST_CLOSE",$A$1,$A$2)</f>
        <v>20.309999999999999</v>
      </c>
      <c r="H205" s="6">
        <v>26.5</v>
      </c>
      <c r="I205" s="6">
        <v>4.43131446838379</v>
      </c>
      <c r="J205" s="6">
        <v>4.6630001068115199</v>
      </c>
      <c r="K205" s="7" t="s">
        <v>25</v>
      </c>
      <c r="L205" s="6">
        <v>0.22499999403953599</v>
      </c>
      <c r="M205" s="6">
        <f>_xll.BDP($A205,"PX_LAST",$A$1,$A$2)</f>
        <v>20.100000000000001</v>
      </c>
      <c r="N205" s="6">
        <v>15103010</v>
      </c>
      <c r="O205" s="6">
        <f>_xll.BDP($A205,"CHG_NET_YTD",$A$1,$A$2)</f>
        <v>-0.20999950000000001</v>
      </c>
      <c r="P205" s="6">
        <v>-0.97513777017593395</v>
      </c>
      <c r="Q205" s="6">
        <f>_xll.BDP($A205,"EQY_DVD_YLD_IND",$A$1,$A$2)</f>
        <v>4.4776118216822987</v>
      </c>
      <c r="R205" s="4">
        <f t="shared" si="3"/>
        <v>0.31840796019900486</v>
      </c>
    </row>
    <row r="206" spans="1:18" s="4" customFormat="1" ht="12.75">
      <c r="A206" s="7" t="s">
        <v>440</v>
      </c>
      <c r="B206" s="7" t="s">
        <v>441</v>
      </c>
      <c r="C206" s="7" t="s">
        <v>442</v>
      </c>
      <c r="D206" s="6">
        <v>0</v>
      </c>
      <c r="E206" s="6">
        <v>3</v>
      </c>
      <c r="F206" s="6">
        <v>0</v>
      </c>
      <c r="G206" s="6">
        <f>_xll.BDP($A206,"PX_YEST_CLOSE",$A$1,$A$2)</f>
        <v>11.69</v>
      </c>
      <c r="H206" s="6">
        <v>11.6000003814697</v>
      </c>
      <c r="I206" s="6"/>
      <c r="J206" s="6">
        <v>2.6949999332428001</v>
      </c>
      <c r="K206" s="7" t="s">
        <v>30</v>
      </c>
      <c r="L206" s="6">
        <v>9.0000003576279006E-2</v>
      </c>
      <c r="M206" s="6">
        <f>_xll.BDP($A206,"PX_LAST",$A$1,$A$2)</f>
        <v>11.69</v>
      </c>
      <c r="N206" s="6">
        <v>60101010</v>
      </c>
      <c r="O206" s="6">
        <f>_xll.BDP($A206,"CHG_NET_YTD",$A$1,$A$2)</f>
        <v>0</v>
      </c>
      <c r="P206" s="6">
        <v>44.143035888671903</v>
      </c>
      <c r="Q206" s="6" t="str">
        <f>_xll.BDP($A206,"EQY_DVD_YLD_IND",$A$1,$A$2)</f>
        <v>#N/A N/A</v>
      </c>
      <c r="R206" s="4">
        <f t="shared" si="3"/>
        <v>-7.6988553062702809E-3</v>
      </c>
    </row>
    <row r="207" spans="1:18" s="4" customFormat="1" ht="12.75">
      <c r="A207" s="7" t="s">
        <v>443</v>
      </c>
      <c r="B207" s="7" t="s">
        <v>444</v>
      </c>
      <c r="C207" s="7" t="s">
        <v>442</v>
      </c>
      <c r="D207" s="6">
        <v>11</v>
      </c>
      <c r="E207" s="6">
        <v>2</v>
      </c>
      <c r="F207" s="6">
        <v>0</v>
      </c>
      <c r="G207" s="6">
        <f>_xll.BDP($A207,"PX_YEST_CLOSE",$A$1,$A$2)</f>
        <v>59.96</v>
      </c>
      <c r="H207" s="6">
        <v>68.791999816894503</v>
      </c>
      <c r="I207" s="6">
        <v>2.41821217536926</v>
      </c>
      <c r="J207" s="6">
        <v>2.3770000934600799</v>
      </c>
      <c r="K207" s="7" t="s">
        <v>30</v>
      </c>
      <c r="L207" s="6">
        <v>0.35699999332428001</v>
      </c>
      <c r="M207" s="6">
        <f>_xll.BDP($A207,"PX_LAST",$A$1,$A$2)</f>
        <v>58.5</v>
      </c>
      <c r="N207" s="6">
        <v>60101060</v>
      </c>
      <c r="O207" s="6">
        <f>_xll.BDP($A207,"CHG_NET_YTD",$A$1,$A$2)</f>
        <v>-1.459999</v>
      </c>
      <c r="P207" s="6">
        <v>19.943983078002901</v>
      </c>
      <c r="Q207" s="6">
        <f>_xll.BDP($A207,"EQY_DVD_YLD_IND",$A$1,$A$2)</f>
        <v>2.4785640912178235</v>
      </c>
      <c r="R207" s="4">
        <f t="shared" si="3"/>
        <v>0.17593162080161542</v>
      </c>
    </row>
    <row r="208" spans="1:18" s="4" customFormat="1" ht="12.75">
      <c r="A208" s="7" t="s">
        <v>445</v>
      </c>
      <c r="B208" s="7" t="s">
        <v>446</v>
      </c>
      <c r="C208" s="7" t="s">
        <v>442</v>
      </c>
      <c r="D208" s="6">
        <v>6</v>
      </c>
      <c r="E208" s="6">
        <v>2</v>
      </c>
      <c r="F208" s="6">
        <v>0</v>
      </c>
      <c r="G208" s="6">
        <f>_xll.BDP($A208,"PX_YEST_CLOSE",$A$1,$A$2)</f>
        <v>70.97</v>
      </c>
      <c r="H208" s="6">
        <v>76</v>
      </c>
      <c r="I208" s="6">
        <v>0.84542769193649303</v>
      </c>
      <c r="J208" s="6">
        <v>0.84539997577667203</v>
      </c>
      <c r="K208" s="7" t="s">
        <v>25</v>
      </c>
      <c r="L208" s="6">
        <v>0.15000000596046401</v>
      </c>
      <c r="M208" s="6">
        <f>_xll.BDP($A208,"PX_LAST",$A$1,$A$2)</f>
        <v>71.23</v>
      </c>
      <c r="N208" s="6">
        <v>60102040</v>
      </c>
      <c r="O208" s="6">
        <f>_xll.BDP($A208,"CHG_NET_YTD",$A$1,$A$2)</f>
        <v>0.25999879999999997</v>
      </c>
      <c r="P208" s="6">
        <v>44.424098968505902</v>
      </c>
      <c r="Q208" s="6">
        <f>_xll.BDP($A208,"EQY_DVD_YLD_IND",$A$1,$A$2)</f>
        <v>0.84234174342532353</v>
      </c>
      <c r="R208" s="4">
        <f t="shared" si="3"/>
        <v>6.6966165941316796E-2</v>
      </c>
    </row>
    <row r="209" spans="1:18" s="4" customFormat="1" ht="12.75">
      <c r="A209" s="7" t="s">
        <v>447</v>
      </c>
      <c r="B209" s="7" t="s">
        <v>448</v>
      </c>
      <c r="C209" s="7" t="s">
        <v>442</v>
      </c>
      <c r="D209" s="6">
        <v>5</v>
      </c>
      <c r="E209" s="6">
        <v>4</v>
      </c>
      <c r="F209" s="6">
        <v>0</v>
      </c>
      <c r="G209" s="6">
        <f>_xll.BDP($A209,"PX_YEST_CLOSE",$A$1,$A$2)</f>
        <v>18.62</v>
      </c>
      <c r="H209" s="6">
        <v>19.611000061035199</v>
      </c>
      <c r="I209" s="6">
        <v>4.7800216674804696</v>
      </c>
      <c r="J209" s="6">
        <v>4.7800002098083496</v>
      </c>
      <c r="K209" s="7" t="s">
        <v>30</v>
      </c>
      <c r="L209" s="6">
        <v>0.21999999880790699</v>
      </c>
      <c r="M209" s="6">
        <f>_xll.BDP($A209,"PX_LAST",$A$1,$A$2)</f>
        <v>18.25</v>
      </c>
      <c r="N209" s="6">
        <v>60101070</v>
      </c>
      <c r="O209" s="6">
        <f>_xll.BDP($A209,"CHG_NET_YTD",$A$1,$A$2)</f>
        <v>-0.37000080000000002</v>
      </c>
      <c r="P209" s="6">
        <v>29.756099700927699</v>
      </c>
      <c r="Q209" s="6">
        <f>_xll.BDP($A209,"EQY_DVD_YLD_IND",$A$1,$A$2)</f>
        <v>4.8769313995152306</v>
      </c>
      <c r="R209" s="4">
        <f t="shared" si="3"/>
        <v>7.4575345810147881E-2</v>
      </c>
    </row>
    <row r="210" spans="1:18" s="4" customFormat="1" ht="12.75">
      <c r="A210" s="7" t="s">
        <v>449</v>
      </c>
      <c r="B210" s="7" t="s">
        <v>450</v>
      </c>
      <c r="C210" s="7" t="s">
        <v>442</v>
      </c>
      <c r="D210" s="6">
        <v>5</v>
      </c>
      <c r="E210" s="6">
        <v>5</v>
      </c>
      <c r="F210" s="6">
        <v>1</v>
      </c>
      <c r="G210" s="6">
        <f>_xll.BDP($A210,"PX_YEST_CLOSE",$A$1,$A$2)</f>
        <v>54.83</v>
      </c>
      <c r="H210" s="6">
        <v>60.700000762939503</v>
      </c>
      <c r="I210" s="6">
        <v>1.82527816295624</v>
      </c>
      <c r="J210" s="6">
        <v>1.8240000009536701</v>
      </c>
      <c r="K210" s="7" t="s">
        <v>30</v>
      </c>
      <c r="L210" s="6">
        <v>0.25</v>
      </c>
      <c r="M210" s="6">
        <f>_xll.BDP($A210,"PX_LAST",$A$1,$A$2)</f>
        <v>53.79</v>
      </c>
      <c r="N210" s="6">
        <v>60101060</v>
      </c>
      <c r="O210" s="6">
        <f>_xll.BDP($A210,"CHG_NET_YTD",$A$1,$A$2)</f>
        <v>-1.0400020000000001</v>
      </c>
      <c r="P210" s="6">
        <v>62.507408142089801</v>
      </c>
      <c r="Q210" s="6">
        <f>_xll.BDP($A210,"EQY_DVD_YLD_IND",$A$1,$A$2)</f>
        <v>1.8605689041497959</v>
      </c>
      <c r="R210" s="4">
        <f t="shared" si="3"/>
        <v>0.12846255368915233</v>
      </c>
    </row>
    <row r="211" spans="1:18" s="4" customFormat="1" ht="12.75">
      <c r="A211" s="7" t="s">
        <v>451</v>
      </c>
      <c r="B211" s="7" t="s">
        <v>452</v>
      </c>
      <c r="C211" s="7" t="s">
        <v>442</v>
      </c>
      <c r="D211" s="6">
        <v>4</v>
      </c>
      <c r="E211" s="6">
        <v>1</v>
      </c>
      <c r="F211" s="6">
        <v>0</v>
      </c>
      <c r="G211" s="6">
        <f>_xll.BDP($A211,"PX_YEST_CLOSE",$A$1,$A$2)</f>
        <v>16.25</v>
      </c>
      <c r="H211" s="6">
        <v>19.875</v>
      </c>
      <c r="I211" s="6">
        <v>4.24615383148193</v>
      </c>
      <c r="J211" s="6">
        <v>4.2459998130798304</v>
      </c>
      <c r="K211" s="7" t="s">
        <v>30</v>
      </c>
      <c r="L211" s="6">
        <v>0.17000000178813901</v>
      </c>
      <c r="M211" s="6">
        <f>_xll.BDP($A211,"PX_LAST",$A$1,$A$2)</f>
        <v>15.89</v>
      </c>
      <c r="N211" s="6">
        <v>60101010</v>
      </c>
      <c r="O211" s="6">
        <f>_xll.BDP($A211,"CHG_NET_YTD",$A$1,$A$2)</f>
        <v>-0.36</v>
      </c>
      <c r="P211" s="6">
        <v>22.272386550903299</v>
      </c>
      <c r="Q211" s="6">
        <f>_xll.BDP($A211,"EQY_DVD_YLD_IND",$A$1,$A$2)</f>
        <v>4.3423536665564137</v>
      </c>
      <c r="R211" s="4">
        <f t="shared" si="3"/>
        <v>0.250786658275645</v>
      </c>
    </row>
    <row r="212" spans="1:18" s="4" customFormat="1" ht="12.75">
      <c r="A212" s="7" t="s">
        <v>453</v>
      </c>
      <c r="B212" s="7" t="s">
        <v>454</v>
      </c>
      <c r="C212" s="7" t="s">
        <v>442</v>
      </c>
      <c r="D212" s="6">
        <v>5</v>
      </c>
      <c r="E212" s="6">
        <v>2</v>
      </c>
      <c r="F212" s="6">
        <v>0</v>
      </c>
      <c r="G212" s="6">
        <f>_xll.BDP($A212,"PX_YEST_CLOSE",$A$1,$A$2)</f>
        <v>18.86</v>
      </c>
      <c r="H212" s="6">
        <v>21.357000350952099</v>
      </c>
      <c r="I212" s="6">
        <v>2.2905619144439702</v>
      </c>
      <c r="J212" s="6">
        <v>2.2799999713897701</v>
      </c>
      <c r="K212" s="7" t="s">
        <v>30</v>
      </c>
      <c r="L212" s="6">
        <v>0.108000002801418</v>
      </c>
      <c r="M212" s="6">
        <f>_xll.BDP($A212,"PX_LAST",$A$1,$A$2)</f>
        <v>18.73</v>
      </c>
      <c r="N212" s="6">
        <v>60101070</v>
      </c>
      <c r="O212" s="6">
        <f>_xll.BDP($A212,"CHG_NET_YTD",$A$1,$A$2)</f>
        <v>-0.13000059999999999</v>
      </c>
      <c r="P212" s="6">
        <v>39.188194274902301</v>
      </c>
      <c r="Q212" s="6">
        <f>_xll.BDP($A212,"EQY_DVD_YLD_IND",$A$1,$A$2)</f>
        <v>2.3064602840665946</v>
      </c>
      <c r="R212" s="4">
        <f t="shared" si="3"/>
        <v>0.14025629209568063</v>
      </c>
    </row>
    <row r="213" spans="1:18" s="4" customFormat="1" ht="12.75">
      <c r="A213" s="7" t="s">
        <v>455</v>
      </c>
      <c r="B213" s="7" t="s">
        <v>456</v>
      </c>
      <c r="C213" s="7" t="s">
        <v>442</v>
      </c>
      <c r="D213" s="6">
        <v>9</v>
      </c>
      <c r="E213" s="6">
        <v>0</v>
      </c>
      <c r="F213" s="6">
        <v>0</v>
      </c>
      <c r="G213" s="6">
        <f>_xll.BDP($A213,"PX_YEST_CLOSE",$A$1,$A$2)</f>
        <v>17.22</v>
      </c>
      <c r="H213" s="6">
        <v>19.222000122070298</v>
      </c>
      <c r="I213" s="6">
        <v>4.0648083686828604</v>
      </c>
      <c r="J213" s="6">
        <v>4.0650000572204599</v>
      </c>
      <c r="K213" s="7" t="s">
        <v>30</v>
      </c>
      <c r="L213" s="6">
        <v>0.17000000178813901</v>
      </c>
      <c r="M213" s="6">
        <f>_xll.BDP($A213,"PX_LAST",$A$1,$A$2)</f>
        <v>16.899999999999999</v>
      </c>
      <c r="N213" s="6">
        <v>60101020</v>
      </c>
      <c r="O213" s="6">
        <f>_xll.BDP($A213,"CHG_NET_YTD",$A$1,$A$2)</f>
        <v>-0.31999929999999999</v>
      </c>
      <c r="P213" s="6">
        <v>30.950569152831999</v>
      </c>
      <c r="Q213" s="6">
        <f>_xll.BDP($A213,"EQY_DVD_YLD_IND",$A$1,$A$2)</f>
        <v>4.1417751086534134</v>
      </c>
      <c r="R213" s="4">
        <f t="shared" si="3"/>
        <v>0.13739645692723668</v>
      </c>
    </row>
    <row r="214" spans="1:18" s="4" customFormat="1" ht="12.75">
      <c r="A214" s="7" t="s">
        <v>457</v>
      </c>
      <c r="B214" s="7" t="s">
        <v>458</v>
      </c>
      <c r="C214" s="7" t="s">
        <v>442</v>
      </c>
      <c r="D214" s="6">
        <v>1</v>
      </c>
      <c r="E214" s="6">
        <v>7</v>
      </c>
      <c r="F214" s="6">
        <v>0</v>
      </c>
      <c r="G214" s="6">
        <f>_xll.BDP($A214,"PX_YEST_CLOSE",$A$1,$A$2)</f>
        <v>15.19</v>
      </c>
      <c r="H214" s="6">
        <v>15.9379997253418</v>
      </c>
      <c r="I214" s="6">
        <v>4.8716521263122603</v>
      </c>
      <c r="J214" s="6">
        <v>4.8720002174377397</v>
      </c>
      <c r="K214" s="7" t="s">
        <v>30</v>
      </c>
      <c r="L214" s="6">
        <v>0.18500000238418601</v>
      </c>
      <c r="M214" s="6">
        <f>_xll.BDP($A214,"PX_LAST",$A$1,$A$2)</f>
        <v>15.02</v>
      </c>
      <c r="N214" s="6">
        <v>60101070</v>
      </c>
      <c r="O214" s="6">
        <f>_xll.BDP($A214,"CHG_NET_YTD",$A$1,$A$2)</f>
        <v>-0.1699996</v>
      </c>
      <c r="P214" s="6">
        <v>16.7563362121582</v>
      </c>
      <c r="Q214" s="6">
        <f>_xll.BDP($A214,"EQY_DVD_YLD_IND",$A$1,$A$2)</f>
        <v>4.9267909656986895</v>
      </c>
      <c r="R214" s="4">
        <f t="shared" si="3"/>
        <v>6.1118490368961442E-2</v>
      </c>
    </row>
    <row r="215" spans="1:18" s="4" customFormat="1" ht="12.75">
      <c r="A215" s="7" t="s">
        <v>459</v>
      </c>
      <c r="B215" s="7" t="s">
        <v>460</v>
      </c>
      <c r="C215" s="7" t="s">
        <v>442</v>
      </c>
      <c r="D215" s="6">
        <v>3</v>
      </c>
      <c r="E215" s="6">
        <v>4</v>
      </c>
      <c r="F215" s="6">
        <v>0</v>
      </c>
      <c r="G215" s="6">
        <f>_xll.BDP($A215,"PX_YEST_CLOSE",$A$1,$A$2)</f>
        <v>17.32</v>
      </c>
      <c r="H215" s="6">
        <v>18.820999145507798</v>
      </c>
      <c r="I215" s="6">
        <v>4.8457274436950701</v>
      </c>
      <c r="J215" s="6">
        <v>4.7059998512268102</v>
      </c>
      <c r="K215" s="7" t="s">
        <v>30</v>
      </c>
      <c r="L215" s="6">
        <v>0.20999999344348899</v>
      </c>
      <c r="M215" s="6">
        <f>_xll.BDP($A215,"PX_LAST",$A$1,$A$2)</f>
        <v>17.11</v>
      </c>
      <c r="N215" s="6">
        <v>60101070</v>
      </c>
      <c r="O215" s="6">
        <f>_xll.BDP($A215,"CHG_NET_YTD",$A$1,$A$2)</f>
        <v>-0.20999970000000001</v>
      </c>
      <c r="P215" s="6">
        <v>10.5296716690063</v>
      </c>
      <c r="Q215" s="6">
        <f>_xll.BDP($A215,"EQY_DVD_YLD_IND",$A$1,$A$2)</f>
        <v>4.9052016906470746</v>
      </c>
      <c r="R215" s="4">
        <f t="shared" si="3"/>
        <v>9.9999950058901166E-2</v>
      </c>
    </row>
    <row r="216" spans="1:18" s="4" customFormat="1" ht="12.75">
      <c r="A216" s="7" t="s">
        <v>461</v>
      </c>
      <c r="B216" s="7" t="s">
        <v>462</v>
      </c>
      <c r="C216" s="7" t="s">
        <v>442</v>
      </c>
      <c r="D216" s="6">
        <v>6</v>
      </c>
      <c r="E216" s="6">
        <v>3</v>
      </c>
      <c r="F216" s="6">
        <v>0</v>
      </c>
      <c r="G216" s="6">
        <f>_xll.BDP($A216,"PX_YEST_CLOSE",$A$1,$A$2)</f>
        <v>22.94</v>
      </c>
      <c r="H216" s="6">
        <v>25</v>
      </c>
      <c r="I216" s="6">
        <v>4.1848297119140598</v>
      </c>
      <c r="J216" s="6">
        <v>4.1849999427795401</v>
      </c>
      <c r="K216" s="7" t="s">
        <v>30</v>
      </c>
      <c r="L216" s="6">
        <v>0.239999994635582</v>
      </c>
      <c r="M216" s="6">
        <f>_xll.BDP($A216,"PX_LAST",$A$1,$A$2)</f>
        <v>22.91</v>
      </c>
      <c r="N216" s="6">
        <v>60101070</v>
      </c>
      <c r="O216" s="6">
        <f>_xll.BDP($A216,"CHG_NET_YTD",$A$1,$A$2)</f>
        <v>-3.0000530000000001E-2</v>
      </c>
      <c r="P216" s="6">
        <v>36.955226898193402</v>
      </c>
      <c r="Q216" s="6">
        <f>_xll.BDP($A216,"EQY_DVD_YLD_IND",$A$1,$A$2)</f>
        <v>4.1903098146762456</v>
      </c>
      <c r="R216" s="4">
        <f t="shared" si="3"/>
        <v>9.1226538629419457E-2</v>
      </c>
    </row>
    <row r="217" spans="1:18" s="4" customFormat="1" ht="12.75">
      <c r="A217" s="7" t="s">
        <v>463</v>
      </c>
      <c r="B217" s="7" t="s">
        <v>464</v>
      </c>
      <c r="C217" s="7" t="s">
        <v>442</v>
      </c>
      <c r="D217" s="6">
        <v>12</v>
      </c>
      <c r="E217" s="6">
        <v>1</v>
      </c>
      <c r="F217" s="6">
        <v>0</v>
      </c>
      <c r="G217" s="6">
        <f>_xll.BDP($A217,"PX_YEST_CLOSE",$A$1,$A$2)</f>
        <v>23.59</v>
      </c>
      <c r="H217" s="6">
        <v>25.604000091552699</v>
      </c>
      <c r="I217" s="6">
        <v>2.9671895503997798</v>
      </c>
      <c r="J217" s="6">
        <v>2.9289999008178702</v>
      </c>
      <c r="K217" s="7" t="s">
        <v>30</v>
      </c>
      <c r="L217" s="6">
        <v>0.17000000178813901</v>
      </c>
      <c r="M217" s="6">
        <f>_xll.BDP($A217,"PX_LAST",$A$1,$A$2)</f>
        <v>23.2</v>
      </c>
      <c r="N217" s="6">
        <v>60101060</v>
      </c>
      <c r="O217" s="6">
        <f>_xll.BDP($A217,"CHG_NET_YTD",$A$1,$A$2)</f>
        <v>-0.39000020000000002</v>
      </c>
      <c r="P217" s="6">
        <v>37.872585296630902</v>
      </c>
      <c r="Q217" s="6">
        <f>_xll.BDP($A217,"EQY_DVD_YLD_IND",$A$1,$A$2)</f>
        <v>3.0170689369070121</v>
      </c>
      <c r="R217" s="4">
        <f t="shared" si="3"/>
        <v>0.10362069360140946</v>
      </c>
    </row>
    <row r="218" spans="1:18" s="4" customFormat="1" ht="12.75">
      <c r="A218" s="7" t="s">
        <v>465</v>
      </c>
      <c r="B218" s="7" t="s">
        <v>466</v>
      </c>
      <c r="C218" s="7" t="s">
        <v>442</v>
      </c>
      <c r="D218" s="6">
        <v>11</v>
      </c>
      <c r="E218" s="6">
        <v>0</v>
      </c>
      <c r="F218" s="6">
        <v>0</v>
      </c>
      <c r="G218" s="6">
        <f>_xll.BDP($A218,"PX_YEST_CLOSE",$A$1,$A$2)</f>
        <v>105.4</v>
      </c>
      <c r="H218" s="6">
        <v>109.726997375488</v>
      </c>
      <c r="I218" s="6">
        <v>2.9407970905303999</v>
      </c>
      <c r="J218" s="6">
        <v>2.8840000629425</v>
      </c>
      <c r="K218" s="7" t="s">
        <v>30</v>
      </c>
      <c r="L218" s="6">
        <v>0.75</v>
      </c>
      <c r="M218" s="6">
        <f>_xll.BDP($A218,"PX_LAST",$A$1,$A$2)</f>
        <v>103.73</v>
      </c>
      <c r="N218" s="6">
        <v>60101020</v>
      </c>
      <c r="O218" s="6">
        <f>_xll.BDP($A218,"CHG_NET_YTD",$A$1,$A$2)</f>
        <v>-1.670002</v>
      </c>
      <c r="P218" s="6">
        <v>35.301666259765597</v>
      </c>
      <c r="Q218" s="6">
        <f>_xll.BDP($A218,"EQY_DVD_YLD_IND",$A$1,$A$2)</f>
        <v>2.9881423664083822</v>
      </c>
      <c r="R218" s="4">
        <f t="shared" si="3"/>
        <v>5.7813529118750533E-2</v>
      </c>
    </row>
    <row r="219" spans="1:18" s="4" customFormat="1" ht="12.75">
      <c r="A219" s="7" t="s">
        <v>467</v>
      </c>
      <c r="B219" s="7" t="s">
        <v>468</v>
      </c>
      <c r="C219" s="7" t="s">
        <v>442</v>
      </c>
      <c r="D219" s="6">
        <v>1</v>
      </c>
      <c r="E219" s="6">
        <v>6</v>
      </c>
      <c r="F219" s="6">
        <v>0</v>
      </c>
      <c r="G219" s="6">
        <f>_xll.BDP($A219,"PX_YEST_CLOSE",$A$1,$A$2)</f>
        <v>11.94</v>
      </c>
      <c r="H219" s="6">
        <v>12.6429996490479</v>
      </c>
      <c r="I219" s="6">
        <v>5.02512550354004</v>
      </c>
      <c r="J219" s="6">
        <v>4.9250001907348597</v>
      </c>
      <c r="K219" s="7" t="s">
        <v>30</v>
      </c>
      <c r="L219" s="6">
        <v>0.15000000596046401</v>
      </c>
      <c r="M219" s="6">
        <f>_xll.BDP($A219,"PX_LAST",$A$1,$A$2)</f>
        <v>12.14</v>
      </c>
      <c r="N219" s="6">
        <v>60101010</v>
      </c>
      <c r="O219" s="6">
        <f>_xll.BDP($A219,"CHG_NET_YTD",$A$1,$A$2)</f>
        <v>0.20000039999999999</v>
      </c>
      <c r="P219" s="6">
        <v>12.0075025558472</v>
      </c>
      <c r="Q219" s="6">
        <f>_xll.BDP($A219,"EQY_DVD_YLD_IND",$A$1,$A$2)</f>
        <v>4.942339570361268</v>
      </c>
      <c r="R219" s="4">
        <f t="shared" si="3"/>
        <v>4.1433249509711612E-2</v>
      </c>
    </row>
    <row r="220" spans="1:18" s="4" customFormat="1" ht="12.75">
      <c r="A220" s="7" t="s">
        <v>469</v>
      </c>
      <c r="B220" s="7" t="s">
        <v>470</v>
      </c>
      <c r="C220" s="7" t="s">
        <v>442</v>
      </c>
      <c r="D220" s="6">
        <v>11</v>
      </c>
      <c r="E220" s="6">
        <v>1</v>
      </c>
      <c r="F220" s="6">
        <v>0</v>
      </c>
      <c r="G220" s="6">
        <f>_xll.BDP($A220,"PX_YEST_CLOSE",$A$1,$A$2)</f>
        <v>43.95</v>
      </c>
      <c r="H220" s="6">
        <v>51.291999816894503</v>
      </c>
      <c r="I220" s="6">
        <v>3.8689420223236102</v>
      </c>
      <c r="J220" s="6">
        <v>3.8680000305175799</v>
      </c>
      <c r="K220" s="7" t="s">
        <v>30</v>
      </c>
      <c r="L220" s="6">
        <v>0.43000000715255698</v>
      </c>
      <c r="M220" s="6">
        <f>_xll.BDP($A220,"PX_LAST",$A$1,$A$2)</f>
        <v>44.61</v>
      </c>
      <c r="N220" s="6">
        <v>60101040</v>
      </c>
      <c r="O220" s="6">
        <f>_xll.BDP($A220,"CHG_NET_YTD",$A$1,$A$2)</f>
        <v>0.65999920000000001</v>
      </c>
      <c r="P220" s="6">
        <v>16.1776332855225</v>
      </c>
      <c r="Q220" s="6">
        <f>_xll.BDP($A220,"EQY_DVD_YLD_IND",$A$1,$A$2)</f>
        <v>3.8117014006952674</v>
      </c>
      <c r="R220" s="4">
        <f t="shared" si="3"/>
        <v>0.14978703915925809</v>
      </c>
    </row>
    <row r="221" spans="1:18" s="4" customFormat="1" ht="12.75">
      <c r="A221" s="7" t="s">
        <v>471</v>
      </c>
      <c r="B221" s="7" t="s">
        <v>472</v>
      </c>
      <c r="C221" s="7" t="s">
        <v>442</v>
      </c>
      <c r="D221" s="6">
        <v>8</v>
      </c>
      <c r="E221" s="6">
        <v>3</v>
      </c>
      <c r="F221" s="6">
        <v>1</v>
      </c>
      <c r="G221" s="6">
        <f>_xll.BDP($A221,"PX_YEST_CLOSE",$A$1,$A$2)</f>
        <v>17.309999999999999</v>
      </c>
      <c r="H221" s="6">
        <v>20.135999679565401</v>
      </c>
      <c r="I221" s="6">
        <v>1.97573661804199</v>
      </c>
      <c r="J221" s="6">
        <v>1.90600001811981</v>
      </c>
      <c r="K221" s="7" t="s">
        <v>30</v>
      </c>
      <c r="L221" s="6">
        <v>8.1399999558926003E-2</v>
      </c>
      <c r="M221" s="6">
        <f>_xll.BDP($A221,"PX_LAST",$A$1,$A$2)</f>
        <v>16.940000000000001</v>
      </c>
      <c r="N221" s="6">
        <v>60101060</v>
      </c>
      <c r="O221" s="6">
        <f>_xll.BDP($A221,"CHG_NET_YTD",$A$1,$A$2)</f>
        <v>-0.36999949999999998</v>
      </c>
      <c r="P221" s="6">
        <v>26.4426593780518</v>
      </c>
      <c r="Q221" s="6">
        <f>_xll.BDP($A221,"EQY_DVD_YLD_IND",$A$1,$A$2)</f>
        <v>2.0188902457461309</v>
      </c>
      <c r="R221" s="4">
        <f t="shared" si="3"/>
        <v>0.1886658606591145</v>
      </c>
    </row>
    <row r="222" spans="1:18" s="4" customFormat="1" ht="12.75">
      <c r="A222" s="7" t="s">
        <v>473</v>
      </c>
      <c r="B222" s="7" t="s">
        <v>474</v>
      </c>
      <c r="C222" s="7" t="s">
        <v>442</v>
      </c>
      <c r="D222" s="6">
        <v>3</v>
      </c>
      <c r="E222" s="6">
        <v>5</v>
      </c>
      <c r="F222" s="6">
        <v>0</v>
      </c>
      <c r="G222" s="6">
        <f>_xll.BDP($A222,"PX_YEST_CLOSE",$A$1,$A$2)</f>
        <v>32.19</v>
      </c>
      <c r="H222" s="6">
        <v>33.125</v>
      </c>
      <c r="I222" s="6">
        <v>5.7472510337829599</v>
      </c>
      <c r="J222" s="6">
        <v>5.7470002174377397</v>
      </c>
      <c r="K222" s="7" t="s">
        <v>30</v>
      </c>
      <c r="L222" s="6">
        <v>0.46299999952316301</v>
      </c>
      <c r="M222" s="6">
        <f>_xll.BDP($A222,"PX_LAST",$A$1,$A$2)</f>
        <v>31.9</v>
      </c>
      <c r="N222" s="6">
        <v>60101070</v>
      </c>
      <c r="O222" s="6">
        <f>_xll.BDP($A222,"CHG_NET_YTD",$A$1,$A$2)</f>
        <v>-0.2899986</v>
      </c>
      <c r="P222" s="6">
        <v>39.471397399902301</v>
      </c>
      <c r="Q222" s="6">
        <f>_xll.BDP($A222,"EQY_DVD_YLD_IND",$A$1,$A$2)</f>
        <v>5.7994983039305881</v>
      </c>
      <c r="R222" s="4">
        <f t="shared" si="3"/>
        <v>3.8401253918495346E-2</v>
      </c>
    </row>
    <row r="223" spans="1:18" s="4" customFormat="1" ht="12.75">
      <c r="A223" s="7" t="s">
        <v>475</v>
      </c>
      <c r="B223" s="7" t="s">
        <v>476</v>
      </c>
      <c r="C223" s="7" t="s">
        <v>442</v>
      </c>
      <c r="D223" s="6">
        <v>6</v>
      </c>
      <c r="E223" s="6">
        <v>4</v>
      </c>
      <c r="F223" s="6">
        <v>0</v>
      </c>
      <c r="G223" s="6">
        <f>_xll.BDP($A223,"PX_YEST_CLOSE",$A$1,$A$2)</f>
        <v>23.5</v>
      </c>
      <c r="H223" s="6">
        <v>25.200000762939499</v>
      </c>
      <c r="I223" s="6">
        <v>2.3999998569488499</v>
      </c>
      <c r="J223" s="6">
        <v>2.3829998970031698</v>
      </c>
      <c r="K223" s="7" t="s">
        <v>30</v>
      </c>
      <c r="L223" s="6">
        <v>0.14100000262260401</v>
      </c>
      <c r="M223" s="6">
        <f>_xll.BDP($A223,"PX_LAST",$A$1,$A$2)</f>
        <v>22.61</v>
      </c>
      <c r="N223" s="6">
        <v>60101020</v>
      </c>
      <c r="O223" s="6">
        <f>_xll.BDP($A223,"CHG_NET_YTD",$A$1,$A$2)</f>
        <v>-0.89</v>
      </c>
      <c r="P223" s="6">
        <v>72.161178588867202</v>
      </c>
      <c r="Q223" s="6">
        <f>_xll.BDP($A223,"EQY_DVD_YLD_IND",$A$1,$A$2)</f>
        <v>2.4944715191968929</v>
      </c>
      <c r="R223" s="4">
        <f t="shared" si="3"/>
        <v>0.11455111733478548</v>
      </c>
    </row>
    <row r="224" spans="1:18" s="4" customFormat="1" ht="12.75">
      <c r="A224" s="7" t="s">
        <v>477</v>
      </c>
      <c r="B224" s="7" t="s">
        <v>478</v>
      </c>
      <c r="C224" s="7" t="s">
        <v>442</v>
      </c>
      <c r="D224" s="6">
        <v>5</v>
      </c>
      <c r="E224" s="6">
        <v>1</v>
      </c>
      <c r="F224" s="6">
        <v>0</v>
      </c>
      <c r="G224" s="6">
        <f>_xll.BDP($A224,"PX_YEST_CLOSE",$A$1,$A$2)</f>
        <v>188.38</v>
      </c>
      <c r="H224" s="6">
        <v>204.53999328613301</v>
      </c>
      <c r="I224" s="6">
        <v>0.20355662703514099</v>
      </c>
      <c r="J224" s="6">
        <v>6.7579999566078006E-2</v>
      </c>
      <c r="K224" s="7" t="s">
        <v>351</v>
      </c>
      <c r="L224" s="6">
        <v>0.12595924430118099</v>
      </c>
      <c r="M224" s="6">
        <f>_xll.BDP($A224,"PX_LAST",$A$1,$A$2)</f>
        <v>185.38</v>
      </c>
      <c r="N224" s="6">
        <v>60102040</v>
      </c>
      <c r="O224" s="6">
        <f>_xll.BDP($A224,"CHG_NET_YTD",$A$1,$A$2)</f>
        <v>-3.0000049999999998</v>
      </c>
      <c r="P224" s="6">
        <v>66.295913696289105</v>
      </c>
      <c r="Q224" s="6">
        <f>_xll.BDP($A224,"EQY_DVD_YLD_IND",$A$1,$A$2)</f>
        <v>0.20685080108885393</v>
      </c>
      <c r="R224" s="4">
        <f t="shared" si="3"/>
        <v>0.10335523403890935</v>
      </c>
    </row>
    <row r="225" spans="1:18" s="4" customFormat="1" ht="12.75">
      <c r="A225" s="7" t="s">
        <v>479</v>
      </c>
      <c r="B225" s="7" t="s">
        <v>480</v>
      </c>
      <c r="C225" s="7" t="s">
        <v>442</v>
      </c>
      <c r="D225" s="6">
        <v>10</v>
      </c>
      <c r="E225" s="6">
        <v>2</v>
      </c>
      <c r="F225" s="6">
        <v>0</v>
      </c>
      <c r="G225" s="6">
        <f>_xll.BDP($A225,"PX_YEST_CLOSE",$A$1,$A$2)</f>
        <v>19.36</v>
      </c>
      <c r="H225" s="6">
        <v>20.399999618530298</v>
      </c>
      <c r="I225" s="6">
        <v>1.53172731399536</v>
      </c>
      <c r="J225" s="6">
        <v>1.20500004291534</v>
      </c>
      <c r="K225" s="7" t="s">
        <v>25</v>
      </c>
      <c r="L225" s="6">
        <v>6.9277582957946005E-2</v>
      </c>
      <c r="M225" s="6">
        <f>_xll.BDP($A225,"PX_LAST",$A$1,$A$2)</f>
        <v>19.03</v>
      </c>
      <c r="N225" s="6">
        <v>60102020</v>
      </c>
      <c r="O225" s="6">
        <f>_xll.BDP($A225,"CHG_NET_YTD",$A$1,$A$2)</f>
        <v>-0.33000059999999998</v>
      </c>
      <c r="P225" s="6">
        <v>69.378829956054702</v>
      </c>
      <c r="Q225" s="6">
        <f>_xll.BDP($A225,"EQY_DVD_YLD_IND",$A$1,$A$2)</f>
        <v>1.558289049301909</v>
      </c>
      <c r="R225" s="4">
        <f t="shared" si="3"/>
        <v>7.1991572177104418E-2</v>
      </c>
    </row>
    <row r="226" spans="1:18" s="4" customFormat="1" ht="12.75">
      <c r="A226" s="7" t="s">
        <v>481</v>
      </c>
      <c r="B226" s="7" t="s">
        <v>482</v>
      </c>
      <c r="C226" s="7" t="s">
        <v>442</v>
      </c>
      <c r="D226" s="6">
        <v>3</v>
      </c>
      <c r="E226" s="6">
        <v>3</v>
      </c>
      <c r="F226" s="6">
        <v>0</v>
      </c>
      <c r="G226" s="6">
        <f>_xll.BDP($A226,"PX_YEST_CLOSE",$A$1,$A$2)</f>
        <v>13.81</v>
      </c>
      <c r="H226" s="6">
        <v>14.7670001983643</v>
      </c>
      <c r="I226" s="6">
        <v>5.7931933403015101</v>
      </c>
      <c r="J226" s="6">
        <v>5.7930002212524396</v>
      </c>
      <c r="K226" s="7" t="s">
        <v>30</v>
      </c>
      <c r="L226" s="6">
        <v>0.20000000298023199</v>
      </c>
      <c r="M226" s="6">
        <f>_xll.BDP($A226,"PX_LAST",$A$1,$A$2)</f>
        <v>13.68</v>
      </c>
      <c r="N226" s="6">
        <v>60101050</v>
      </c>
      <c r="O226" s="6">
        <f>_xll.BDP($A226,"CHG_NET_YTD",$A$1,$A$2)</f>
        <v>-0.13000039999999999</v>
      </c>
      <c r="P226" s="6">
        <v>9.6031742095947301</v>
      </c>
      <c r="Q226" s="6">
        <f>_xll.BDP($A226,"EQY_DVD_YLD_IND",$A$1,$A$2)</f>
        <v>5.8482456625553603</v>
      </c>
      <c r="R226" s="4">
        <f t="shared" si="3"/>
        <v>7.9459078827799762E-2</v>
      </c>
    </row>
    <row r="227" spans="1:18" s="4" customFormat="1" ht="12.75">
      <c r="A227" s="7" t="s">
        <v>483</v>
      </c>
      <c r="B227" s="7" t="s">
        <v>484</v>
      </c>
      <c r="C227" s="7" t="s">
        <v>442</v>
      </c>
      <c r="D227" s="6">
        <v>7</v>
      </c>
      <c r="E227" s="6">
        <v>2</v>
      </c>
      <c r="F227" s="6">
        <v>0</v>
      </c>
      <c r="G227" s="6">
        <f>_xll.BDP($A227,"PX_YEST_CLOSE",$A$1,$A$2)</f>
        <v>24.63</v>
      </c>
      <c r="H227" s="6">
        <v>26.083000183105501</v>
      </c>
      <c r="I227" s="6">
        <v>4.0599269866943404</v>
      </c>
      <c r="J227" s="6">
        <v>4.0599999427795401</v>
      </c>
      <c r="K227" s="7" t="s">
        <v>30</v>
      </c>
      <c r="L227" s="6">
        <v>0.25</v>
      </c>
      <c r="M227" s="6">
        <f>_xll.BDP($A227,"PX_LAST",$A$1,$A$2)</f>
        <v>24.46</v>
      </c>
      <c r="N227" s="6">
        <v>60101040</v>
      </c>
      <c r="O227" s="6">
        <f>_xll.BDP($A227,"CHG_NET_YTD",$A$1,$A$2)</f>
        <v>-0.16999919999999999</v>
      </c>
      <c r="P227" s="6">
        <v>24.3939399719238</v>
      </c>
      <c r="Q227" s="6">
        <f>_xll.BDP($A227,"EQY_DVD_YLD_IND",$A$1,$A$2)</f>
        <v>4.0881439300218956</v>
      </c>
      <c r="R227" s="4">
        <f t="shared" si="3"/>
        <v>6.6353237248793939E-2</v>
      </c>
    </row>
    <row r="228" spans="1:18" s="4" customFormat="1" ht="12.75">
      <c r="A228" s="7" t="s">
        <v>485</v>
      </c>
      <c r="B228" s="7" t="s">
        <v>486</v>
      </c>
      <c r="C228" s="7" t="s">
        <v>442</v>
      </c>
      <c r="D228" s="6">
        <v>1</v>
      </c>
      <c r="E228" s="6">
        <v>4</v>
      </c>
      <c r="F228" s="6">
        <v>0</v>
      </c>
      <c r="G228" s="6">
        <f>_xll.BDP($A228,"PX_YEST_CLOSE",$A$1,$A$2)</f>
        <v>248.6</v>
      </c>
      <c r="H228" s="6">
        <v>245.36099243164099</v>
      </c>
      <c r="I228" s="6">
        <v>0.37533625960349998</v>
      </c>
      <c r="J228" s="6">
        <v>0</v>
      </c>
      <c r="K228" s="7" t="s">
        <v>25</v>
      </c>
      <c r="L228" s="6">
        <v>0.22987562343044701</v>
      </c>
      <c r="M228" s="6">
        <f>_xll.BDP($A228,"PX_LAST",$A$1,$A$2)</f>
        <v>240.58</v>
      </c>
      <c r="N228" s="6">
        <v>60102040</v>
      </c>
      <c r="O228" s="6">
        <f>_xll.BDP($A228,"CHG_NET_YTD",$A$1,$A$2)</f>
        <v>-8.0200060000000004</v>
      </c>
      <c r="P228" s="6">
        <v>42.693149566650398</v>
      </c>
      <c r="Q228" s="6">
        <f>_xll.BDP($A228,"EQY_DVD_YLD_IND",$A$1,$A$2)</f>
        <v>0.38784854835639004</v>
      </c>
      <c r="R228" s="4">
        <f t="shared" si="3"/>
        <v>1.9872775923355981E-2</v>
      </c>
    </row>
    <row r="229" spans="1:18" s="4" customFormat="1" ht="12.75">
      <c r="A229" s="7" t="s">
        <v>487</v>
      </c>
      <c r="B229" s="7" t="s">
        <v>488</v>
      </c>
      <c r="C229" s="7" t="s">
        <v>489</v>
      </c>
      <c r="D229" s="6">
        <v>4</v>
      </c>
      <c r="E229" s="6">
        <v>8</v>
      </c>
      <c r="F229" s="6">
        <v>0</v>
      </c>
      <c r="G229" s="6">
        <f>_xll.BDP($A229,"PX_YEST_CLOSE",$A$1,$A$2)</f>
        <v>13</v>
      </c>
      <c r="H229" s="6">
        <v>16.1879997253418</v>
      </c>
      <c r="I229" s="6">
        <v>5.5384612083435103</v>
      </c>
      <c r="J229" s="6">
        <v>5.5380001068115199</v>
      </c>
      <c r="K229" s="7" t="s">
        <v>30</v>
      </c>
      <c r="L229" s="6">
        <v>0.18000000715255701</v>
      </c>
      <c r="M229" s="6">
        <f>_xll.BDP($A229,"PX_LAST",$A$1,$A$2)</f>
        <v>13.06</v>
      </c>
      <c r="N229" s="6">
        <v>55102010</v>
      </c>
      <c r="O229" s="6">
        <f>_xll.BDP($A229,"CHG_NET_YTD",$A$1,$A$2)</f>
        <v>0.06</v>
      </c>
      <c r="P229" s="6">
        <v>6.7323455810546902</v>
      </c>
      <c r="Q229" s="6">
        <f>_xll.BDP($A229,"EQY_DVD_YLD_IND",$A$1,$A$2)</f>
        <v>5.5130170643968563</v>
      </c>
      <c r="R229" s="4">
        <f t="shared" si="3"/>
        <v>0.2395099330277029</v>
      </c>
    </row>
    <row r="230" spans="1:18" s="4" customFormat="1" ht="12.75">
      <c r="A230" s="7" t="s">
        <v>490</v>
      </c>
      <c r="B230" s="7" t="s">
        <v>491</v>
      </c>
      <c r="C230" s="7" t="s">
        <v>489</v>
      </c>
      <c r="D230" s="6">
        <v>4</v>
      </c>
      <c r="E230" s="6">
        <v>10</v>
      </c>
      <c r="F230" s="6">
        <v>3</v>
      </c>
      <c r="G230" s="6">
        <f>_xll.BDP($A230,"PX_YEST_CLOSE",$A$1,$A$2)</f>
        <v>61.03</v>
      </c>
      <c r="H230" s="6">
        <v>58.7039985656738</v>
      </c>
      <c r="I230" s="6">
        <v>3.5064723491668701</v>
      </c>
      <c r="J230" s="6">
        <v>3.3570001125335698</v>
      </c>
      <c r="K230" s="7" t="s">
        <v>25</v>
      </c>
      <c r="L230" s="6">
        <v>0.50499999523162797</v>
      </c>
      <c r="M230" s="6">
        <f>_xll.BDP($A230,"PX_LAST",$A$1,$A$2)</f>
        <v>60.48</v>
      </c>
      <c r="N230" s="6">
        <v>55101010</v>
      </c>
      <c r="O230" s="6">
        <f>_xll.BDP($A230,"CHG_NET_YTD",$A$1,$A$2)</f>
        <v>-0.54999880000000001</v>
      </c>
      <c r="P230" s="6">
        <v>17.365383148193398</v>
      </c>
      <c r="Q230" s="6">
        <f>_xll.BDP($A230,"EQY_DVD_YLD_IND",$A$1,$A$2)</f>
        <v>3.5383599618124588</v>
      </c>
      <c r="R230" s="4">
        <f t="shared" si="3"/>
        <v>-2.9365103080790298E-2</v>
      </c>
    </row>
    <row r="231" spans="1:18" s="4" customFormat="1" ht="12.75">
      <c r="A231" s="7" t="s">
        <v>492</v>
      </c>
      <c r="B231" s="7" t="s">
        <v>493</v>
      </c>
      <c r="C231" s="7" t="s">
        <v>489</v>
      </c>
      <c r="D231" s="6">
        <v>5</v>
      </c>
      <c r="E231" s="6">
        <v>10</v>
      </c>
      <c r="F231" s="6">
        <v>2</v>
      </c>
      <c r="G231" s="6">
        <f>_xll.BDP($A231,"PX_YEST_CLOSE",$A$1,$A$2)</f>
        <v>63.22</v>
      </c>
      <c r="H231" s="6">
        <v>62.562000274658203</v>
      </c>
      <c r="I231" s="6">
        <v>4.19171142578125</v>
      </c>
      <c r="J231" s="6">
        <v>4.0679998397827104</v>
      </c>
      <c r="K231" s="7" t="s">
        <v>25</v>
      </c>
      <c r="L231" s="6">
        <v>0.63749998807907104</v>
      </c>
      <c r="M231" s="6">
        <f>_xll.BDP($A231,"PX_LAST",$A$1,$A$2)</f>
        <v>62.59</v>
      </c>
      <c r="N231" s="6">
        <v>55101010</v>
      </c>
      <c r="O231" s="6">
        <f>_xll.BDP($A231,"CHG_NET_YTD",$A$1,$A$2)</f>
        <v>-0.63000120000000004</v>
      </c>
      <c r="P231" s="6">
        <v>16.8576774597168</v>
      </c>
      <c r="Q231" s="6">
        <f>_xll.BDP($A231,"EQY_DVD_YLD_IND",$A$1,$A$2)</f>
        <v>4.2339033317901125</v>
      </c>
      <c r="R231" s="4">
        <f t="shared" si="3"/>
        <v>-4.4735141942483278E-4</v>
      </c>
    </row>
    <row r="232" spans="1:18" s="4" customFormat="1" ht="12.75">
      <c r="A232" s="7" t="s">
        <v>494</v>
      </c>
      <c r="B232" s="7" t="s">
        <v>495</v>
      </c>
      <c r="C232" s="7" t="s">
        <v>489</v>
      </c>
      <c r="D232" s="6">
        <v>8</v>
      </c>
      <c r="E232" s="6">
        <v>4</v>
      </c>
      <c r="F232" s="6">
        <v>0</v>
      </c>
      <c r="G232" s="6">
        <f>_xll.BDP($A232,"PX_YEST_CLOSE",$A$1,$A$2)</f>
        <v>34.68</v>
      </c>
      <c r="H232" s="6">
        <v>46.416999816894503</v>
      </c>
      <c r="I232" s="6">
        <v>1.90311431884766</v>
      </c>
      <c r="J232" s="6">
        <v>1.9029999971389799</v>
      </c>
      <c r="K232" s="7" t="s">
        <v>25</v>
      </c>
      <c r="L232" s="6">
        <v>0.16500000655651101</v>
      </c>
      <c r="M232" s="6">
        <f>_xll.BDP($A232,"PX_LAST",$A$1,$A$2)</f>
        <v>33.99</v>
      </c>
      <c r="N232" s="6">
        <v>55105020</v>
      </c>
      <c r="O232" s="6">
        <f>_xll.BDP($A232,"CHG_NET_YTD",$A$1,$A$2)</f>
        <v>-0.69000030000000001</v>
      </c>
      <c r="P232" s="6">
        <v>-26.587638854980501</v>
      </c>
      <c r="Q232" s="6">
        <f>_xll.BDP($A232,"EQY_DVD_YLD_IND",$A$1,$A$2)</f>
        <v>1.9417476499736501</v>
      </c>
      <c r="R232" s="4">
        <f t="shared" si="3"/>
        <v>0.36560752623990878</v>
      </c>
    </row>
    <row r="233" spans="1:18" s="4" customFormat="1" ht="12.75">
      <c r="A233" s="7" t="s">
        <v>496</v>
      </c>
      <c r="B233" s="7" t="s">
        <v>497</v>
      </c>
      <c r="C233" s="7" t="s">
        <v>489</v>
      </c>
      <c r="D233" s="6">
        <v>0</v>
      </c>
      <c r="E233" s="6">
        <v>12</v>
      </c>
      <c r="F233" s="6">
        <v>1</v>
      </c>
      <c r="G233" s="6">
        <f>_xll.BDP($A233,"PX_YEST_CLOSE",$A$1,$A$2)</f>
        <v>18.75</v>
      </c>
      <c r="H233" s="6">
        <v>20.208000183105501</v>
      </c>
      <c r="I233" s="6">
        <v>5.0131201744079599</v>
      </c>
      <c r="J233" s="6">
        <v>5.01300001144409</v>
      </c>
      <c r="K233" s="7" t="s">
        <v>30</v>
      </c>
      <c r="L233" s="6">
        <v>0.230000004172325</v>
      </c>
      <c r="M233" s="6">
        <f>_xll.BDP($A233,"PX_LAST",$A$1,$A$2)</f>
        <v>18.73</v>
      </c>
      <c r="N233" s="6">
        <v>55105020</v>
      </c>
      <c r="O233" s="6">
        <f>_xll.BDP($A233,"CHG_NET_YTD",$A$1,$A$2)</f>
        <v>-0.02</v>
      </c>
      <c r="P233" s="6">
        <v>-13.832721710205099</v>
      </c>
      <c r="Q233" s="6">
        <f>_xll.BDP($A233,"EQY_DVD_YLD_IND",$A$1,$A$2)</f>
        <v>5.0184730533858506</v>
      </c>
      <c r="R233" s="4">
        <f t="shared" si="3"/>
        <v>7.8910848003497083E-2</v>
      </c>
    </row>
    <row r="234" spans="1:18" s="4" customFormat="1" ht="12.75">
      <c r="A234" s="7" t="s">
        <v>498</v>
      </c>
      <c r="B234" s="7" t="s">
        <v>499</v>
      </c>
      <c r="C234" s="7" t="s">
        <v>489</v>
      </c>
      <c r="D234" s="6">
        <v>5</v>
      </c>
      <c r="E234" s="6">
        <v>2</v>
      </c>
      <c r="F234" s="6">
        <v>1</v>
      </c>
      <c r="G234" s="6">
        <f>_xll.BDP($A234,"PX_YEST_CLOSE",$A$1,$A$2)</f>
        <v>42.7</v>
      </c>
      <c r="H234" s="6">
        <v>48.471000671386697</v>
      </c>
      <c r="I234" s="6">
        <v>4.1995315551757804</v>
      </c>
      <c r="J234" s="6">
        <v>4.1919999122619602</v>
      </c>
      <c r="K234" s="7" t="s">
        <v>25</v>
      </c>
      <c r="L234" s="6">
        <v>0.44830000400543202</v>
      </c>
      <c r="M234" s="6">
        <f>_xll.BDP($A234,"PX_LAST",$A$1,$A$2)</f>
        <v>42.4</v>
      </c>
      <c r="N234" s="6">
        <v>55103010</v>
      </c>
      <c r="O234" s="6">
        <f>_xll.BDP($A234,"CHG_NET_YTD",$A$1,$A$2)</f>
        <v>-0.30000080000000001</v>
      </c>
      <c r="P234" s="6">
        <v>17.018358230590799</v>
      </c>
      <c r="Q234" s="6">
        <f>_xll.BDP($A234,"EQY_DVD_YLD_IND",$A$1,$A$2)</f>
        <v>4.2292453208059637</v>
      </c>
      <c r="R234" s="4">
        <f t="shared" si="3"/>
        <v>0.14318397809874289</v>
      </c>
    </row>
    <row r="235" spans="1:18" s="4" customFormat="1" ht="12.75">
      <c r="A235" s="7" t="s">
        <v>500</v>
      </c>
      <c r="B235" s="7" t="s">
        <v>501</v>
      </c>
      <c r="C235" s="7" t="s">
        <v>489</v>
      </c>
      <c r="D235" s="6">
        <v>7</v>
      </c>
      <c r="E235" s="6">
        <v>9</v>
      </c>
      <c r="F235" s="6">
        <v>1</v>
      </c>
      <c r="G235" s="6">
        <f>_xll.BDP($A235,"PX_YEST_CLOSE",$A$1,$A$2)</f>
        <v>45.31</v>
      </c>
      <c r="H235" s="6">
        <v>53.765998840332003</v>
      </c>
      <c r="I235" s="6">
        <v>3.4251146316528298</v>
      </c>
      <c r="J235" s="6">
        <v>3.42799997329712</v>
      </c>
      <c r="K235" s="7" t="s">
        <v>25</v>
      </c>
      <c r="L235" s="6">
        <v>0.38260120937449499</v>
      </c>
      <c r="M235" s="6">
        <f>_xll.BDP($A235,"PX_LAST",$A$1,$A$2)</f>
        <v>44.59</v>
      </c>
      <c r="N235" s="6">
        <v>55105020</v>
      </c>
      <c r="O235" s="6">
        <f>_xll.BDP($A235,"CHG_NET_YTD",$A$1,$A$2)</f>
        <v>-0.72000140000000001</v>
      </c>
      <c r="P235" s="6">
        <v>-17.543220520019499</v>
      </c>
      <c r="Q235" s="6">
        <f>_xll.BDP($A235,"EQY_DVD_YLD_IND",$A$1,$A$2)</f>
        <v>3.4804204088285058</v>
      </c>
      <c r="R235" s="4">
        <f t="shared" si="3"/>
        <v>0.20578602467665394</v>
      </c>
    </row>
    <row r="236" spans="1:18" s="4" customFormat="1" ht="12.75">
      <c r="A236" s="7" t="s">
        <v>502</v>
      </c>
      <c r="B236" s="7" t="s">
        <v>503</v>
      </c>
      <c r="C236" s="7" t="s">
        <v>489</v>
      </c>
      <c r="D236" s="6">
        <v>11</v>
      </c>
      <c r="E236" s="6">
        <v>1</v>
      </c>
      <c r="F236" s="6">
        <v>1</v>
      </c>
      <c r="G236" s="6">
        <f>_xll.BDP($A236,"PX_YEST_CLOSE",$A$1,$A$2)</f>
        <v>14.05</v>
      </c>
      <c r="H236" s="6">
        <v>16.590999603271499</v>
      </c>
      <c r="I236" s="6">
        <v>1.4234875440597501</v>
      </c>
      <c r="J236" s="6">
        <v>1.31700003147125</v>
      </c>
      <c r="K236" s="7" t="s">
        <v>25</v>
      </c>
      <c r="L236" s="6">
        <v>4.5000001788139003E-2</v>
      </c>
      <c r="M236" s="6">
        <f>_xll.BDP($A236,"PX_LAST",$A$1,$A$2)</f>
        <v>13.84</v>
      </c>
      <c r="N236" s="6">
        <v>55105010</v>
      </c>
      <c r="O236" s="6">
        <f>_xll.BDP($A236,"CHG_NET_YTD",$A$1,$A$2)</f>
        <v>-0.2100002</v>
      </c>
      <c r="P236" s="6">
        <v>45.294727325439503</v>
      </c>
      <c r="Q236" s="6">
        <f>_xll.BDP($A236,"EQY_DVD_YLD_IND",$A$1,$A$2)</f>
        <v>1.4450867267357821</v>
      </c>
      <c r="R236" s="4">
        <f t="shared" si="3"/>
        <v>0.1987716476352239</v>
      </c>
    </row>
    <row r="237" spans="1:18" s="4" customFormat="1" ht="12.75">
      <c r="A237" s="7" t="s">
        <v>504</v>
      </c>
      <c r="B237" s="7" t="s">
        <v>505</v>
      </c>
      <c r="C237" s="7" t="s">
        <v>489</v>
      </c>
      <c r="D237" s="6">
        <v>7</v>
      </c>
      <c r="E237" s="6">
        <v>5</v>
      </c>
      <c r="F237" s="6">
        <v>2</v>
      </c>
      <c r="G237" s="6">
        <f>_xll.BDP($A237,"PX_YEST_CLOSE",$A$1,$A$2)</f>
        <v>18.27</v>
      </c>
      <c r="H237" s="6">
        <v>21.131999969482401</v>
      </c>
      <c r="I237" s="6">
        <v>4.7741856575012198</v>
      </c>
      <c r="J237" s="6">
        <v>4.5890002250671396</v>
      </c>
      <c r="K237" s="7" t="s">
        <v>25</v>
      </c>
      <c r="L237" s="6">
        <v>0.21488646385191101</v>
      </c>
      <c r="M237" s="6">
        <f>_xll.BDP($A237,"PX_LAST",$A$1,$A$2)</f>
        <v>18.16</v>
      </c>
      <c r="N237" s="6">
        <v>55103010</v>
      </c>
      <c r="O237" s="6">
        <f>_xll.BDP($A237,"CHG_NET_YTD",$A$1,$A$2)</f>
        <v>-0.1100005</v>
      </c>
      <c r="P237" s="6">
        <v>-12.7923641204834</v>
      </c>
      <c r="Q237" s="6">
        <f>_xll.BDP($A237,"EQY_DVD_YLD_IND",$A$1,$A$2)</f>
        <v>4.8031040881698877</v>
      </c>
      <c r="R237" s="4">
        <f t="shared" si="3"/>
        <v>0.16365638598471369</v>
      </c>
    </row>
    <row r="238" spans="1:18" s="4" customFormat="1" ht="12.75">
      <c r="A238" s="7" t="s">
        <v>506</v>
      </c>
      <c r="B238" s="7" t="s">
        <v>507</v>
      </c>
      <c r="C238" s="7" t="s">
        <v>489</v>
      </c>
      <c r="D238" s="6">
        <v>6</v>
      </c>
      <c r="E238" s="6">
        <v>4</v>
      </c>
      <c r="F238" s="6">
        <v>1</v>
      </c>
      <c r="G238" s="6">
        <f>_xll.BDP($A238,"PX_YEST_CLOSE",$A$1,$A$2)</f>
        <v>18.600000000000001</v>
      </c>
      <c r="H238" s="6">
        <v>23.659000396728501</v>
      </c>
      <c r="I238" s="6">
        <v>3.8709678649902299</v>
      </c>
      <c r="J238" s="6">
        <v>3.8759999275207502</v>
      </c>
      <c r="K238" s="7" t="s">
        <v>25</v>
      </c>
      <c r="L238" s="6">
        <v>0.18000000715255701</v>
      </c>
      <c r="M238" s="6">
        <f>_xll.BDP($A238,"PX_LAST",$A$1,$A$2)</f>
        <v>18.420000000000002</v>
      </c>
      <c r="N238" s="6">
        <v>55105020</v>
      </c>
      <c r="O238" s="6">
        <f>_xll.BDP($A238,"CHG_NET_YTD",$A$1,$A$2)</f>
        <v>-0.1800004</v>
      </c>
      <c r="P238" s="6">
        <v>-32.042381286621101</v>
      </c>
      <c r="Q238" s="6">
        <f>_xll.BDP($A238,"EQY_DVD_YLD_IND",$A$1,$A$2)</f>
        <v>3.9087949435951654</v>
      </c>
      <c r="R238" s="4">
        <f t="shared" si="3"/>
        <v>0.28441913120133006</v>
      </c>
    </row>
    <row r="239" spans="1:18" s="4" customFormat="1" ht="12.75">
      <c r="A239" s="7" t="s">
        <v>508</v>
      </c>
      <c r="B239" s="7" t="s">
        <v>509</v>
      </c>
      <c r="C239" s="7" t="s">
        <v>489</v>
      </c>
      <c r="D239" s="6">
        <v>5</v>
      </c>
      <c r="E239" s="6">
        <v>8</v>
      </c>
      <c r="F239" s="6">
        <v>0</v>
      </c>
      <c r="G239" s="6">
        <f>_xll.BDP($A239,"PX_YEST_CLOSE",$A$1,$A$2)</f>
        <v>39.46</v>
      </c>
      <c r="H239" s="6">
        <v>45.462001800537102</v>
      </c>
      <c r="I239" s="6">
        <v>5.5499238967895499</v>
      </c>
      <c r="J239" s="6">
        <v>5.3730001449584996</v>
      </c>
      <c r="K239" s="7" t="s">
        <v>25</v>
      </c>
      <c r="L239" s="6">
        <v>0.51249998807907104</v>
      </c>
      <c r="M239" s="6">
        <f>_xll.BDP($A239,"PX_LAST",$A$1,$A$2)</f>
        <v>39.340000000000003</v>
      </c>
      <c r="N239" s="6">
        <v>55105010</v>
      </c>
      <c r="O239" s="6">
        <f>_xll.BDP($A239,"CHG_NET_YTD",$A$1,$A$2)</f>
        <v>-0.1199991</v>
      </c>
      <c r="P239" s="6">
        <v>12.8073177337646</v>
      </c>
      <c r="Q239" s="6">
        <f>_xll.BDP($A239,"EQY_DVD_YLD_IND",$A$1,$A$2)</f>
        <v>5.5668532212009634</v>
      </c>
      <c r="R239" s="4">
        <f t="shared" si="3"/>
        <v>0.15561773768523382</v>
      </c>
    </row>
    <row r="240" spans="1:18" s="4" customFormat="1" ht="12.75">
      <c r="A240" s="7" t="s">
        <v>510</v>
      </c>
      <c r="B240" s="7" t="s">
        <v>511</v>
      </c>
      <c r="C240" s="7" t="s">
        <v>489</v>
      </c>
      <c r="D240" s="6">
        <v>15</v>
      </c>
      <c r="E240" s="6">
        <v>0</v>
      </c>
      <c r="F240" s="6">
        <v>0</v>
      </c>
      <c r="G240" s="6">
        <f>_xll.BDP($A240,"PX_YEST_CLOSE",$A$1,$A$2)</f>
        <v>27.31</v>
      </c>
      <c r="H240" s="6">
        <v>30.433000564575199</v>
      </c>
      <c r="I240" s="6">
        <v>3.8813619613647501</v>
      </c>
      <c r="J240" s="6">
        <v>3.6619999408721902</v>
      </c>
      <c r="K240" s="7" t="s">
        <v>25</v>
      </c>
      <c r="L240" s="6">
        <v>0.25</v>
      </c>
      <c r="M240" s="6">
        <f>_xll.BDP($A240,"PX_LAST",$A$1,$A$2)</f>
        <v>26.88</v>
      </c>
      <c r="N240" s="6">
        <v>55102010</v>
      </c>
      <c r="O240" s="6">
        <f>_xll.BDP($A240,"CHG_NET_YTD",$A$1,$A$2)</f>
        <v>-0.42999949999999998</v>
      </c>
      <c r="P240" s="6">
        <v>45.886753082275398</v>
      </c>
      <c r="Q240" s="6">
        <f>_xll.BDP($A240,"EQY_DVD_YLD_IND",$A$1,$A$2)</f>
        <v>3.9434521680786498</v>
      </c>
      <c r="R240" s="4">
        <f t="shared" si="3"/>
        <v>0.1321800805273512</v>
      </c>
    </row>
    <row r="241" spans="1:18" s="4" customFormat="1" ht="12.75">
      <c r="A241" s="7" t="s">
        <v>512</v>
      </c>
      <c r="B241" s="7" t="s">
        <v>513</v>
      </c>
      <c r="C241" s="7" t="s">
        <v>489</v>
      </c>
      <c r="D241" s="6">
        <v>10</v>
      </c>
      <c r="E241" s="6">
        <v>2</v>
      </c>
      <c r="F241" s="6">
        <v>1</v>
      </c>
      <c r="G241" s="6">
        <f>_xll.BDP($A241,"PX_YEST_CLOSE",$A$1,$A$2)</f>
        <v>76.989999999999995</v>
      </c>
      <c r="H241" s="6">
        <v>80.934997558593807</v>
      </c>
      <c r="I241" s="6">
        <v>3.3844549655914302</v>
      </c>
      <c r="J241" s="6">
        <v>3.3599998950958301</v>
      </c>
      <c r="K241" s="7" t="s">
        <v>25</v>
      </c>
      <c r="L241" s="6">
        <v>0.64239212435122695</v>
      </c>
      <c r="M241" s="6">
        <f>_xll.BDP($A241,"PX_LAST",$A$1,$A$2)</f>
        <v>77.400000000000006</v>
      </c>
      <c r="N241" s="6">
        <v>55103010</v>
      </c>
      <c r="O241" s="6">
        <f>_xll.BDP($A241,"CHG_NET_YTD",$A$1,$A$2)</f>
        <v>0.41000209999999998</v>
      </c>
      <c r="P241" s="6">
        <v>22.245155334472699</v>
      </c>
      <c r="Q241" s="6">
        <f>_xll.BDP($A241,"EQY_DVD_YLD_IND",$A$1,$A$2)</f>
        <v>3.3665270152326086</v>
      </c>
      <c r="R241" s="4">
        <f t="shared" si="3"/>
        <v>4.5671803082607244E-2</v>
      </c>
    </row>
    <row r="242" spans="1:18" s="4" customFormat="1" ht="12.75">
      <c r="A242" s="7" t="s">
        <v>514</v>
      </c>
      <c r="B242" s="7" t="s">
        <v>515</v>
      </c>
      <c r="C242" s="7" t="s">
        <v>489</v>
      </c>
      <c r="D242" s="6">
        <v>11</v>
      </c>
      <c r="E242" s="6">
        <v>3</v>
      </c>
      <c r="F242" s="6">
        <v>0</v>
      </c>
      <c r="G242" s="6">
        <f>_xll.BDP($A242,"PX_YEST_CLOSE",$A$1,$A$2)</f>
        <v>37.950000000000003</v>
      </c>
      <c r="H242" s="6">
        <v>47.554000854492202</v>
      </c>
      <c r="I242" s="6">
        <v>3.1620554924011199</v>
      </c>
      <c r="J242" s="6">
        <v>3.1619999408721902</v>
      </c>
      <c r="K242" s="7" t="s">
        <v>30</v>
      </c>
      <c r="L242" s="6">
        <v>0.30000001192092901</v>
      </c>
      <c r="M242" s="6">
        <f>_xll.BDP($A242,"PX_LAST",$A$1,$A$2)</f>
        <v>37.19</v>
      </c>
      <c r="N242" s="6">
        <v>55105020</v>
      </c>
      <c r="O242" s="6">
        <f>_xll.BDP($A242,"CHG_NET_YTD",$A$1,$A$2)</f>
        <v>-0.76000080000000003</v>
      </c>
      <c r="P242" s="6">
        <v>-16.903871536254901</v>
      </c>
      <c r="Q242" s="6">
        <f>_xll.BDP($A242,"EQY_DVD_YLD_IND",$A$1,$A$2)</f>
        <v>3.22667396526947</v>
      </c>
      <c r="R242" s="4">
        <f t="shared" si="3"/>
        <v>0.27867708670320529</v>
      </c>
    </row>
    <row r="243" spans="1:18" s="4" customFormat="1" ht="12.75">
      <c r="A243" s="7" t="s">
        <v>516</v>
      </c>
      <c r="B243" s="7" t="s">
        <v>517</v>
      </c>
      <c r="C243" s="7" t="s">
        <v>489</v>
      </c>
      <c r="D243" s="6">
        <v>5</v>
      </c>
      <c r="E243" s="6">
        <v>8</v>
      </c>
      <c r="F243" s="6">
        <v>1</v>
      </c>
      <c r="G243" s="6">
        <f>_xll.BDP($A243,"PX_YEST_CLOSE",$A$1,$A$2)</f>
        <v>32.909999999999997</v>
      </c>
      <c r="H243" s="6">
        <v>32.679000854492202</v>
      </c>
      <c r="I243" s="6">
        <v>3.23670601844788</v>
      </c>
      <c r="J243" s="6">
        <v>3.2000000476837198</v>
      </c>
      <c r="K243" s="7" t="s">
        <v>25</v>
      </c>
      <c r="L243" s="6">
        <v>0.270000010728836</v>
      </c>
      <c r="M243" s="6">
        <f>_xll.BDP($A243,"PX_LAST",$A$1,$A$2)</f>
        <v>32.840000000000003</v>
      </c>
      <c r="N243" s="6">
        <v>55101010</v>
      </c>
      <c r="O243" s="6">
        <f>_xll.BDP($A243,"CHG_NET_YTD",$A$1,$A$2)</f>
        <v>-6.9999850000000002E-2</v>
      </c>
      <c r="P243" s="6">
        <v>14.8691110610962</v>
      </c>
      <c r="Q243" s="6">
        <f>_xll.BDP($A243,"EQY_DVD_YLD_IND",$A$1,$A$2)</f>
        <v>3.2436052716170387</v>
      </c>
      <c r="R243" s="4">
        <f t="shared" si="3"/>
        <v>-4.9025318364129622E-3</v>
      </c>
    </row>
    <row r="244" spans="1:18" s="4" customFormat="1" ht="12.75">
      <c r="A244" s="7" t="s">
        <v>518</v>
      </c>
      <c r="B244" s="7" t="s">
        <v>519</v>
      </c>
      <c r="C244" s="7" t="s">
        <v>489</v>
      </c>
      <c r="D244" s="6">
        <v>3</v>
      </c>
      <c r="E244" s="6">
        <v>5</v>
      </c>
      <c r="F244" s="6">
        <v>0</v>
      </c>
      <c r="G244" s="6">
        <f>_xll.BDP($A244,"PX_YEST_CLOSE",$A$1,$A$2)</f>
        <v>36.69</v>
      </c>
      <c r="H244" s="6">
        <v>38.143001556396499</v>
      </c>
      <c r="I244" s="6">
        <v>4.7947669029235804</v>
      </c>
      <c r="J244" s="6">
        <v>4.7969999313354501</v>
      </c>
      <c r="K244" s="7" t="s">
        <v>25</v>
      </c>
      <c r="L244" s="6">
        <v>0.43979999423027</v>
      </c>
      <c r="M244" s="6">
        <f>_xll.BDP($A244,"PX_LAST",$A$1,$A$2)</f>
        <v>36.61</v>
      </c>
      <c r="N244" s="6">
        <v>55103010</v>
      </c>
      <c r="O244" s="6">
        <f>_xll.BDP($A244,"CHG_NET_YTD",$A$1,$A$2)</f>
        <v>-7.9998630000000001E-2</v>
      </c>
      <c r="P244" s="6">
        <v>18.0122184753418</v>
      </c>
      <c r="Q244" s="6">
        <f>_xll.BDP($A244,"EQY_DVD_YLD_IND",$A$1,$A$2)</f>
        <v>4.8052444056844621</v>
      </c>
      <c r="R244" s="4">
        <f t="shared" si="3"/>
        <v>4.1873847484198284E-2</v>
      </c>
    </row>
    <row r="246" spans="1:18" ht="30" customHeight="1">
      <c r="A246" s="9" t="s">
        <v>520</v>
      </c>
      <c r="B246" s="9"/>
      <c r="C246" s="9"/>
      <c r="D246" s="9"/>
      <c r="E246" s="9"/>
      <c r="F246" s="9"/>
      <c r="G246" s="9"/>
      <c r="H246" s="9"/>
      <c r="I246" s="9"/>
      <c r="J246" s="9"/>
      <c r="K246" s="9"/>
      <c r="L246" s="9"/>
      <c r="M246" s="9"/>
      <c r="N246" s="9"/>
      <c r="O246" s="9"/>
      <c r="P246" s="9"/>
      <c r="Q246" s="9"/>
    </row>
  </sheetData>
  <mergeCells count="1">
    <mergeCell ref="A246:Q2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TSX Rept</vt:lpstr>
      <vt:lpstr>Sheet1</vt:lpstr>
    </vt:vector>
  </TitlesOfParts>
  <Company>Bloomberg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Bloomberg EREP Reporting platform</dc:creator>
  <cp:keywords>Erep request id:61d4ccf642340000 on BNXWNYPNXGRS05</cp:keywords>
  <cp:lastModifiedBy>Bloomberg Terminal</cp:lastModifiedBy>
  <dcterms:created xsi:type="dcterms:W3CDTF">2022-01-04T23:10:43Z</dcterms:created>
  <dcterms:modified xsi:type="dcterms:W3CDTF">2022-01-04T23:11:16Z</dcterms:modified>
</cp:coreProperties>
</file>