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5236" windowHeight="10260" activeTab="2"/>
  </bookViews>
  <sheets>
    <sheet name="Sheet1" sheetId="1" r:id="rId1"/>
    <sheet name="Sheet2" sheetId="2" r:id="rId2"/>
    <sheet name="Sheet3" sheetId="3" r:id="rId3"/>
  </sheets>
  <calcPr calcId="145621"/>
</workbook>
</file>

<file path=xl/calcChain.xml><?xml version="1.0" encoding="utf-8"?>
<calcChain xmlns="http://schemas.openxmlformats.org/spreadsheetml/2006/main">
  <c r="R6" i="2" l="1"/>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5" i="2"/>
  <c r="Q210" i="1"/>
  <c r="Q132" i="1"/>
  <c r="O78" i="1"/>
  <c r="O228" i="1"/>
  <c r="M127" i="1"/>
  <c r="O132" i="1"/>
  <c r="O146" i="1"/>
  <c r="G81" i="1"/>
  <c r="G127" i="1"/>
  <c r="M240" i="1"/>
  <c r="Q208" i="1"/>
  <c r="O95" i="1"/>
  <c r="G157" i="1"/>
  <c r="M179" i="1"/>
  <c r="Q238" i="1"/>
  <c r="G95" i="1"/>
  <c r="G217" i="1"/>
  <c r="Q75" i="1"/>
  <c r="G154" i="1"/>
  <c r="M217" i="1"/>
  <c r="O91" i="1"/>
  <c r="O163" i="1"/>
  <c r="Q174" i="1"/>
  <c r="O160" i="1"/>
  <c r="G198" i="1"/>
  <c r="O170" i="1"/>
  <c r="M160" i="1"/>
  <c r="M227" i="1"/>
  <c r="M50" i="1"/>
  <c r="Q198" i="1"/>
  <c r="O21" i="1"/>
  <c r="O200" i="1"/>
  <c r="G85" i="1"/>
  <c r="O94" i="1"/>
  <c r="G94" i="1"/>
  <c r="G117" i="1"/>
  <c r="Q85" i="1"/>
  <c r="M200" i="1"/>
  <c r="Q200" i="1"/>
  <c r="M94" i="1"/>
  <c r="M152" i="1"/>
  <c r="M193" i="1"/>
  <c r="O215" i="1"/>
  <c r="M215" i="1"/>
  <c r="O231" i="1"/>
  <c r="O224" i="1"/>
  <c r="O193" i="1"/>
  <c r="Q165" i="1"/>
  <c r="M33" i="1"/>
  <c r="Q234" i="1"/>
  <c r="Q193" i="1"/>
  <c r="G156" i="1"/>
  <c r="G143" i="1"/>
  <c r="G202" i="1"/>
  <c r="M5" i="1"/>
  <c r="M116" i="1"/>
  <c r="G90" i="1"/>
  <c r="O143" i="1"/>
  <c r="O156" i="1"/>
  <c r="G116" i="1"/>
  <c r="Q110" i="1"/>
  <c r="M126" i="1"/>
  <c r="O88" i="1"/>
  <c r="Q13" i="1"/>
  <c r="Q47" i="1"/>
  <c r="G139" i="1"/>
  <c r="M139" i="1"/>
  <c r="M22" i="1"/>
  <c r="O176" i="1"/>
  <c r="Q88" i="1"/>
  <c r="G47" i="1"/>
  <c r="M233" i="1"/>
  <c r="G235" i="1"/>
  <c r="Q114" i="1"/>
  <c r="M134" i="1"/>
  <c r="G123" i="1"/>
  <c r="G114" i="1"/>
  <c r="O233" i="1"/>
  <c r="G233" i="1"/>
  <c r="G162" i="1"/>
  <c r="G134" i="1"/>
  <c r="O133" i="1"/>
  <c r="M164" i="1"/>
  <c r="Q23" i="1"/>
  <c r="M120" i="1"/>
  <c r="M128" i="1"/>
  <c r="G133" i="1"/>
  <c r="O120" i="1"/>
  <c r="G24" i="1"/>
  <c r="Q99" i="1"/>
  <c r="M56" i="1"/>
  <c r="M189" i="1"/>
  <c r="O186" i="1"/>
  <c r="Q142" i="1"/>
  <c r="Q64" i="1"/>
  <c r="Q186" i="1"/>
  <c r="G142" i="1"/>
  <c r="Q189" i="1"/>
  <c r="G124" i="1"/>
  <c r="Q124" i="1"/>
  <c r="M142" i="1"/>
  <c r="M188" i="1"/>
  <c r="G67" i="1"/>
  <c r="O188" i="1"/>
  <c r="O220" i="1"/>
  <c r="G15" i="1"/>
  <c r="Q67" i="1"/>
  <c r="O121" i="1"/>
  <c r="O136" i="1"/>
  <c r="O67" i="1"/>
  <c r="G220" i="1"/>
  <c r="O187" i="1"/>
  <c r="M12" i="1"/>
  <c r="Q76" i="1"/>
  <c r="Q42" i="1"/>
  <c r="O190" i="1"/>
  <c r="G190" i="1"/>
  <c r="G12" i="1"/>
  <c r="O218" i="1"/>
  <c r="G36" i="1"/>
  <c r="Q66" i="1"/>
  <c r="O17" i="1"/>
  <c r="G69" i="1"/>
  <c r="M104" i="1"/>
  <c r="M237" i="1"/>
  <c r="Q104" i="1"/>
  <c r="O20" i="1"/>
  <c r="O213" i="1"/>
  <c r="M78" i="1"/>
  <c r="Q78" i="1"/>
  <c r="Q61" i="1"/>
  <c r="Q240" i="1"/>
  <c r="Q127" i="1"/>
  <c r="M210" i="1"/>
  <c r="O210" i="1"/>
  <c r="M146" i="1"/>
  <c r="G111" i="1"/>
  <c r="Q53" i="1"/>
  <c r="M157" i="1"/>
  <c r="O53" i="1"/>
  <c r="Q157" i="1"/>
  <c r="M91" i="1"/>
  <c r="M53" i="1"/>
  <c r="Q111" i="1"/>
  <c r="G55" i="1"/>
  <c r="Q163" i="1"/>
  <c r="O174" i="1"/>
  <c r="M170" i="1"/>
  <c r="M21" i="1"/>
  <c r="M18" i="1"/>
  <c r="G160" i="1"/>
  <c r="G34" i="1"/>
  <c r="Q94" i="1"/>
  <c r="M117" i="1"/>
  <c r="G83" i="1"/>
  <c r="M63" i="1"/>
  <c r="Q34" i="1"/>
  <c r="O63" i="1"/>
  <c r="O38" i="1"/>
  <c r="M131" i="1"/>
  <c r="G234" i="1"/>
  <c r="G131" i="1"/>
  <c r="M234" i="1"/>
  <c r="O33" i="1"/>
  <c r="G215" i="1"/>
  <c r="M231" i="1"/>
  <c r="M167" i="1"/>
  <c r="O5" i="1"/>
  <c r="O167" i="1"/>
  <c r="M31" i="1"/>
  <c r="Q167" i="1"/>
  <c r="O90" i="1"/>
  <c r="M90" i="1"/>
  <c r="M143" i="1"/>
  <c r="G13" i="1"/>
  <c r="Q125" i="1"/>
  <c r="G125" i="1"/>
  <c r="O22" i="1"/>
  <c r="O125" i="1"/>
  <c r="Q22" i="1"/>
  <c r="M125" i="1"/>
  <c r="O162" i="1"/>
  <c r="M135" i="1"/>
  <c r="G59" i="1"/>
  <c r="O135" i="1"/>
  <c r="Q134" i="1"/>
  <c r="O123" i="1"/>
  <c r="O114" i="1"/>
  <c r="O182" i="1"/>
  <c r="Q164" i="1"/>
  <c r="G164" i="1"/>
  <c r="O99" i="1"/>
  <c r="O56" i="1"/>
  <c r="M99" i="1"/>
  <c r="G169" i="1"/>
  <c r="M133" i="1"/>
  <c r="Q112" i="1"/>
  <c r="O189" i="1"/>
  <c r="M16" i="1"/>
  <c r="G196" i="1"/>
  <c r="O16" i="1"/>
  <c r="M186" i="1"/>
  <c r="Q196" i="1"/>
  <c r="M196" i="1"/>
  <c r="Q121" i="1"/>
  <c r="Q188" i="1"/>
  <c r="Q220" i="1"/>
  <c r="G86" i="1"/>
  <c r="M118" i="1"/>
  <c r="O118" i="1"/>
  <c r="M121" i="1"/>
  <c r="Q92" i="1"/>
  <c r="G28" i="1"/>
  <c r="M66" i="1"/>
  <c r="G66" i="1"/>
  <c r="Q218" i="1"/>
  <c r="O92" i="1"/>
  <c r="G76" i="1"/>
  <c r="G92" i="1"/>
  <c r="Q237" i="1"/>
  <c r="G155" i="1"/>
  <c r="M155" i="1"/>
  <c r="M20" i="1"/>
  <c r="G6" i="1"/>
  <c r="O237" i="1"/>
  <c r="O104" i="1"/>
  <c r="Q20" i="1"/>
  <c r="Q26" i="1"/>
  <c r="M19" i="1"/>
  <c r="Q72" i="1"/>
  <c r="O122" i="1"/>
  <c r="G19" i="1"/>
  <c r="O19" i="1"/>
  <c r="O26" i="1"/>
  <c r="Q19" i="1"/>
  <c r="G115" i="1"/>
  <c r="M72" i="1"/>
  <c r="G140" i="1"/>
  <c r="G71" i="1"/>
  <c r="Q185" i="1"/>
  <c r="G185" i="1"/>
  <c r="O71" i="1"/>
  <c r="O185" i="1"/>
  <c r="Q27" i="1"/>
  <c r="Q184" i="1"/>
  <c r="Q223" i="1"/>
  <c r="O199" i="1"/>
  <c r="Q44" i="1"/>
  <c r="Q81" i="1"/>
  <c r="G208" i="1"/>
  <c r="O240" i="1"/>
  <c r="G61" i="1"/>
  <c r="M81" i="1"/>
  <c r="G78" i="1"/>
  <c r="O81" i="1"/>
  <c r="G238" i="1"/>
  <c r="Q91" i="1"/>
  <c r="M111" i="1"/>
  <c r="G75" i="1"/>
  <c r="M238" i="1"/>
  <c r="O111" i="1"/>
  <c r="Q179" i="1"/>
  <c r="O18" i="1"/>
  <c r="Q21" i="1"/>
  <c r="G227" i="1"/>
  <c r="Q55" i="1"/>
  <c r="O227" i="1"/>
  <c r="G50" i="1"/>
  <c r="G174" i="1"/>
  <c r="Q170" i="1"/>
  <c r="M83" i="1"/>
  <c r="Q152" i="1"/>
  <c r="M226" i="1"/>
  <c r="Q63" i="1"/>
  <c r="M34" i="1"/>
  <c r="Q83" i="1"/>
  <c r="O85" i="1"/>
  <c r="G224" i="1"/>
  <c r="G193" i="1"/>
  <c r="M45" i="1"/>
  <c r="G165" i="1"/>
  <c r="Q131" i="1"/>
  <c r="Q33" i="1"/>
  <c r="O131" i="1"/>
  <c r="O45" i="1"/>
  <c r="O202" i="1"/>
  <c r="Q31" i="1"/>
  <c r="Q143" i="1"/>
  <c r="M156" i="1"/>
  <c r="G110" i="1"/>
  <c r="O110" i="1"/>
  <c r="Q202" i="1"/>
  <c r="O89" i="1"/>
  <c r="G11" i="1"/>
  <c r="M176" i="1"/>
  <c r="M88" i="1"/>
  <c r="G176" i="1"/>
  <c r="G89" i="1"/>
  <c r="O13" i="1"/>
  <c r="M11" i="1"/>
  <c r="M235" i="1"/>
  <c r="M232" i="1"/>
  <c r="G135" i="1"/>
  <c r="Q233" i="1"/>
  <c r="M114" i="1"/>
  <c r="M123" i="1"/>
  <c r="Q232" i="1"/>
  <c r="M212" i="1"/>
  <c r="G56" i="1"/>
  <c r="Q56" i="1"/>
  <c r="G99" i="1"/>
  <c r="O212" i="1"/>
  <c r="O23" i="1"/>
  <c r="G128" i="1"/>
  <c r="O164" i="1"/>
  <c r="O43" i="1"/>
  <c r="O196" i="1"/>
  <c r="O142" i="1"/>
  <c r="O14" i="1"/>
  <c r="G186" i="1"/>
  <c r="G16" i="1"/>
  <c r="M14" i="1"/>
  <c r="G136" i="1"/>
  <c r="Q204" i="1"/>
  <c r="M204" i="1"/>
  <c r="O68" i="1"/>
  <c r="Q15" i="1"/>
  <c r="Q136" i="1"/>
  <c r="G188" i="1"/>
  <c r="M86" i="1"/>
  <c r="M92" i="1"/>
  <c r="M42" i="1"/>
  <c r="M76" i="1"/>
  <c r="O12" i="1"/>
  <c r="Q28" i="1"/>
  <c r="M28" i="1"/>
  <c r="M190" i="1"/>
  <c r="Q213" i="1"/>
  <c r="G183" i="1"/>
  <c r="G17" i="1"/>
  <c r="M17" i="1"/>
  <c r="M6" i="1"/>
  <c r="O214" i="1"/>
  <c r="O183" i="1"/>
  <c r="Q183" i="1"/>
  <c r="Q17" i="1"/>
  <c r="Q173" i="1"/>
  <c r="G26" i="1"/>
  <c r="M101" i="1"/>
  <c r="G229" i="1"/>
  <c r="M115" i="1"/>
  <c r="M173" i="1"/>
  <c r="G72" i="1"/>
  <c r="O229" i="1"/>
  <c r="Q122" i="1"/>
  <c r="O102" i="1"/>
  <c r="O100" i="1"/>
  <c r="Q140" i="1"/>
  <c r="O150" i="1"/>
  <c r="O140" i="1"/>
  <c r="Q107" i="1"/>
  <c r="M100" i="1"/>
  <c r="M172" i="1"/>
  <c r="O37" i="1"/>
  <c r="M37" i="1"/>
  <c r="Q37" i="1"/>
  <c r="G48" i="1"/>
  <c r="M48" i="1"/>
  <c r="O223" i="1"/>
  <c r="M184" i="1"/>
  <c r="G44" i="1"/>
  <c r="G37" i="1"/>
  <c r="O221" i="1"/>
  <c r="Q216" i="1"/>
  <c r="G141" i="1"/>
  <c r="G146" i="1"/>
  <c r="Q228" i="1"/>
  <c r="O208" i="1"/>
  <c r="G210" i="1"/>
  <c r="G240" i="1"/>
  <c r="G228" i="1"/>
  <c r="M132" i="1"/>
  <c r="O154" i="1"/>
  <c r="Q154" i="1"/>
  <c r="G53" i="1"/>
  <c r="G91" i="1"/>
  <c r="M75" i="1"/>
  <c r="O157" i="1"/>
  <c r="M95" i="1"/>
  <c r="G21" i="1"/>
  <c r="Q160" i="1"/>
  <c r="M198" i="1"/>
  <c r="G18" i="1"/>
  <c r="G170" i="1"/>
  <c r="O50" i="1"/>
  <c r="M55" i="1"/>
  <c r="M163" i="1"/>
  <c r="M38" i="1"/>
  <c r="Q38" i="1"/>
  <c r="G226" i="1"/>
  <c r="Q226" i="1"/>
  <c r="M85" i="1"/>
  <c r="O83" i="1"/>
  <c r="O117" i="1"/>
  <c r="Q215" i="1"/>
  <c r="M108" i="1"/>
  <c r="Q45" i="1"/>
  <c r="G33" i="1"/>
  <c r="G231" i="1"/>
  <c r="G45" i="1"/>
  <c r="O108" i="1"/>
  <c r="Q224" i="1"/>
  <c r="O230" i="1"/>
  <c r="Q156" i="1"/>
  <c r="Q230" i="1"/>
  <c r="Q5" i="1"/>
  <c r="O116" i="1"/>
  <c r="G5" i="1"/>
  <c r="G230" i="1"/>
  <c r="Q126" i="1"/>
  <c r="Q176" i="1"/>
  <c r="O11" i="1"/>
  <c r="M89" i="1"/>
  <c r="Q11" i="1"/>
  <c r="G88" i="1"/>
  <c r="Q89" i="1"/>
  <c r="Q139" i="1"/>
  <c r="O134" i="1"/>
  <c r="O232" i="1"/>
  <c r="M182" i="1"/>
  <c r="Q59" i="1"/>
  <c r="G232" i="1"/>
  <c r="Q135" i="1"/>
  <c r="Q123" i="1"/>
  <c r="Q133" i="1"/>
  <c r="G23" i="1"/>
  <c r="Q24" i="1"/>
  <c r="Q128" i="1"/>
  <c r="Q120" i="1"/>
  <c r="M24" i="1"/>
  <c r="G120" i="1"/>
  <c r="M23" i="1"/>
  <c r="M112" i="1"/>
  <c r="G14" i="1"/>
  <c r="M124" i="1"/>
  <c r="O124" i="1"/>
  <c r="O64" i="1"/>
  <c r="O112" i="1"/>
  <c r="G189" i="1"/>
  <c r="Q68" i="1"/>
  <c r="M67" i="1"/>
  <c r="M15" i="1"/>
  <c r="M136" i="1"/>
  <c r="O86" i="1"/>
  <c r="M220" i="1"/>
  <c r="O15" i="1"/>
  <c r="M68" i="1"/>
  <c r="M187" i="1"/>
  <c r="G218" i="1"/>
  <c r="Q36" i="1"/>
  <c r="O66" i="1"/>
  <c r="O76" i="1"/>
  <c r="Q12" i="1"/>
  <c r="O36" i="1"/>
  <c r="M69" i="1"/>
  <c r="M183" i="1"/>
  <c r="G213" i="1"/>
  <c r="G237" i="1"/>
  <c r="Q214" i="1"/>
  <c r="G104" i="1"/>
  <c r="M213" i="1"/>
  <c r="Q69" i="1"/>
  <c r="Q39" i="1"/>
  <c r="O72" i="1"/>
  <c r="M122" i="1"/>
  <c r="Q102" i="1"/>
  <c r="Q229" i="1"/>
  <c r="Q115" i="1"/>
  <c r="G122" i="1"/>
  <c r="O127" i="1"/>
  <c r="G132" i="1"/>
  <c r="M154" i="1"/>
  <c r="Q217" i="1"/>
  <c r="O55" i="1"/>
  <c r="O198" i="1"/>
  <c r="O152" i="1"/>
  <c r="O34" i="1"/>
  <c r="Q108" i="1"/>
  <c r="M165" i="1"/>
  <c r="O31" i="1"/>
  <c r="G167" i="1"/>
  <c r="M47" i="1"/>
  <c r="O59" i="1"/>
  <c r="M162" i="1"/>
  <c r="O24" i="1"/>
  <c r="M169" i="1"/>
  <c r="Q16" i="1"/>
  <c r="G112" i="1"/>
  <c r="G68" i="1"/>
  <c r="G118" i="1"/>
  <c r="Q187" i="1"/>
  <c r="G42" i="1"/>
  <c r="O155" i="1"/>
  <c r="Q6" i="1"/>
  <c r="G101" i="1"/>
  <c r="G102" i="1"/>
  <c r="G39" i="1"/>
  <c r="G107" i="1"/>
  <c r="M150" i="1"/>
  <c r="G100" i="1"/>
  <c r="O184" i="1"/>
  <c r="O109" i="1"/>
  <c r="Q172" i="1"/>
  <c r="Q48" i="1"/>
  <c r="O27" i="1"/>
  <c r="Q109" i="1"/>
  <c r="O84" i="1"/>
  <c r="Q145" i="1"/>
  <c r="O216" i="1"/>
  <c r="G84" i="1"/>
  <c r="O145" i="1"/>
  <c r="M158" i="1"/>
  <c r="G149" i="1"/>
  <c r="G216" i="1"/>
  <c r="M145" i="1"/>
  <c r="Q207" i="1"/>
  <c r="Q178" i="1"/>
  <c r="M73" i="1"/>
  <c r="O222" i="1"/>
  <c r="O178" i="1"/>
  <c r="Q73" i="1"/>
  <c r="M87" i="1"/>
  <c r="O7" i="1"/>
  <c r="G73" i="1"/>
  <c r="O236" i="1"/>
  <c r="G7" i="1"/>
  <c r="O79" i="1"/>
  <c r="Q70" i="1"/>
  <c r="M206" i="1"/>
  <c r="G70" i="1"/>
  <c r="G79" i="1"/>
  <c r="O195" i="1"/>
  <c r="G171" i="1"/>
  <c r="O206" i="1"/>
  <c r="O70" i="1"/>
  <c r="G195" i="1"/>
  <c r="G106" i="1"/>
  <c r="O8" i="1"/>
  <c r="Q106" i="1"/>
  <c r="M97" i="1"/>
  <c r="M29" i="1"/>
  <c r="O25" i="1"/>
  <c r="Q180" i="1"/>
  <c r="O180" i="1"/>
  <c r="Q97" i="1"/>
  <c r="Q8" i="1"/>
  <c r="M65" i="1"/>
  <c r="M197" i="1"/>
  <c r="M96" i="1"/>
  <c r="Q192" i="1"/>
  <c r="M35" i="1"/>
  <c r="Q40" i="1"/>
  <c r="G65" i="1"/>
  <c r="O191" i="1"/>
  <c r="O96" i="1"/>
  <c r="G9" i="1"/>
  <c r="O51" i="1"/>
  <c r="O211" i="1"/>
  <c r="M159" i="1"/>
  <c r="Q51" i="1"/>
  <c r="M10" i="1"/>
  <c r="O159" i="1"/>
  <c r="G77" i="1"/>
  <c r="Q10" i="1"/>
  <c r="M211" i="1"/>
  <c r="O130" i="1"/>
  <c r="G62" i="1"/>
  <c r="G138" i="1"/>
  <c r="M194" i="1"/>
  <c r="Q239" i="1"/>
  <c r="G49" i="1"/>
  <c r="O41" i="1"/>
  <c r="O147" i="1"/>
  <c r="G41" i="1"/>
  <c r="M147" i="1"/>
  <c r="Q168" i="1"/>
  <c r="M219" i="1"/>
  <c r="Q58" i="1"/>
  <c r="Q151" i="1"/>
  <c r="O153" i="1"/>
  <c r="G153" i="1"/>
  <c r="G52" i="1"/>
  <c r="G219" i="1"/>
  <c r="O166" i="1"/>
  <c r="M151" i="1"/>
  <c r="Q219" i="1"/>
  <c r="O58" i="1"/>
  <c r="O209" i="1"/>
  <c r="G58" i="1"/>
  <c r="M228" i="1"/>
  <c r="Q146" i="1"/>
  <c r="G179" i="1"/>
  <c r="O75" i="1"/>
  <c r="Q18" i="1"/>
  <c r="Q227" i="1"/>
  <c r="G63" i="1"/>
  <c r="O226" i="1"/>
  <c r="M224" i="1"/>
  <c r="Q116" i="1"/>
  <c r="M110" i="1"/>
  <c r="O47" i="1"/>
  <c r="O139" i="1"/>
  <c r="G182" i="1"/>
  <c r="Q235" i="1"/>
  <c r="Q169" i="1"/>
  <c r="Q212" i="1"/>
  <c r="M43" i="1"/>
  <c r="G43" i="1"/>
  <c r="Q86" i="1"/>
  <c r="G204" i="1"/>
  <c r="O28" i="1"/>
  <c r="G187" i="1"/>
  <c r="O69" i="1"/>
  <c r="Q155" i="1"/>
  <c r="Q101" i="1"/>
  <c r="M102" i="1"/>
  <c r="M26" i="1"/>
  <c r="O107" i="1"/>
  <c r="Q71" i="1"/>
  <c r="M185" i="1"/>
  <c r="G113" i="1"/>
  <c r="G109" i="1"/>
  <c r="O172" i="1"/>
  <c r="O113" i="1"/>
  <c r="M27" i="1"/>
  <c r="G172" i="1"/>
  <c r="Q144" i="1"/>
  <c r="G144" i="1"/>
  <c r="G207" i="1"/>
  <c r="M207" i="1"/>
  <c r="G221" i="1"/>
  <c r="O149" i="1"/>
  <c r="G158" i="1"/>
  <c r="G145" i="1"/>
  <c r="Q149" i="1"/>
  <c r="Q222" i="1"/>
  <c r="O87" i="1"/>
  <c r="M178" i="1"/>
  <c r="G80" i="1"/>
  <c r="M7" i="1"/>
  <c r="G60" i="1"/>
  <c r="Q236" i="1"/>
  <c r="O60" i="1"/>
  <c r="M60" i="1"/>
  <c r="M74" i="1"/>
  <c r="Q79" i="1"/>
  <c r="M93" i="1"/>
  <c r="Q225" i="1"/>
  <c r="G225" i="1"/>
  <c r="Q54" i="1"/>
  <c r="Q137" i="1"/>
  <c r="G30" i="1"/>
  <c r="M70" i="1"/>
  <c r="O171" i="1"/>
  <c r="M137" i="1"/>
  <c r="O29" i="1"/>
  <c r="M203" i="1"/>
  <c r="M8" i="1"/>
  <c r="Q175" i="1"/>
  <c r="O129" i="1"/>
  <c r="Q129" i="1"/>
  <c r="G180" i="1"/>
  <c r="Q25" i="1"/>
  <c r="M106" i="1"/>
  <c r="G203" i="1"/>
  <c r="G40" i="1"/>
  <c r="O35" i="1"/>
  <c r="O9" i="1"/>
  <c r="Q191" i="1"/>
  <c r="M98" i="1"/>
  <c r="M191" i="1"/>
  <c r="O40" i="1"/>
  <c r="Q9" i="1"/>
  <c r="G192" i="1"/>
  <c r="G119" i="1"/>
  <c r="Q211" i="1"/>
  <c r="M105" i="1"/>
  <c r="O105" i="1"/>
  <c r="M130" i="1"/>
  <c r="M82" i="1"/>
  <c r="G130" i="1"/>
  <c r="O77" i="1"/>
  <c r="O82" i="1"/>
  <c r="G105" i="1"/>
  <c r="G159" i="1"/>
  <c r="M49" i="1"/>
  <c r="Q62" i="1"/>
  <c r="G194" i="1"/>
  <c r="Q41" i="1"/>
  <c r="O168" i="1"/>
  <c r="Q147" i="1"/>
  <c r="M138" i="1"/>
  <c r="M239" i="1"/>
  <c r="M181" i="1"/>
  <c r="O194" i="1"/>
  <c r="Q153" i="1"/>
  <c r="Q32" i="1"/>
  <c r="O151" i="1"/>
  <c r="G151" i="1"/>
  <c r="G205" i="1"/>
  <c r="Q209" i="1"/>
  <c r="O219" i="1"/>
  <c r="M166" i="1"/>
  <c r="Q205" i="1"/>
  <c r="G209" i="1"/>
  <c r="M46" i="1"/>
  <c r="G46" i="1"/>
  <c r="M208" i="1"/>
  <c r="M61" i="1"/>
  <c r="Q95" i="1"/>
  <c r="O238" i="1"/>
  <c r="M174" i="1"/>
  <c r="G38" i="1"/>
  <c r="Q117" i="1"/>
  <c r="G108" i="1"/>
  <c r="Q231" i="1"/>
  <c r="M230" i="1"/>
  <c r="Q90" i="1"/>
  <c r="G126" i="1"/>
  <c r="G22" i="1"/>
  <c r="Q162" i="1"/>
  <c r="M59" i="1"/>
  <c r="O128" i="1"/>
  <c r="G212" i="1"/>
  <c r="G64" i="1"/>
  <c r="M64" i="1"/>
  <c r="O204" i="1"/>
  <c r="M36" i="1"/>
  <c r="M218" i="1"/>
  <c r="M214" i="1"/>
  <c r="G20" i="1"/>
  <c r="G173" i="1"/>
  <c r="O115" i="1"/>
  <c r="M39" i="1"/>
  <c r="O101" i="1"/>
  <c r="M140" i="1"/>
  <c r="G150" i="1"/>
  <c r="Q150" i="1"/>
  <c r="G27" i="1"/>
  <c r="M44" i="1"/>
  <c r="G199" i="1"/>
  <c r="M199" i="1"/>
  <c r="G223" i="1"/>
  <c r="Q113" i="1"/>
  <c r="M161" i="1"/>
  <c r="M216" i="1"/>
  <c r="Q221" i="1"/>
  <c r="M84" i="1"/>
  <c r="Q141" i="1"/>
  <c r="O207" i="1"/>
  <c r="M144" i="1"/>
  <c r="M221" i="1"/>
  <c r="O161" i="1"/>
  <c r="M201" i="1"/>
  <c r="G222" i="1"/>
  <c r="G236" i="1"/>
  <c r="O74" i="1"/>
  <c r="O73" i="1"/>
  <c r="Q7" i="1"/>
  <c r="Q87" i="1"/>
  <c r="G201" i="1"/>
  <c r="Q74" i="1"/>
  <c r="G87" i="1"/>
  <c r="M30" i="1"/>
  <c r="O54" i="1"/>
  <c r="O225" i="1"/>
  <c r="Q30" i="1"/>
  <c r="G206" i="1"/>
  <c r="G137" i="1"/>
  <c r="O137" i="1"/>
  <c r="M171" i="1"/>
  <c r="M79" i="1"/>
  <c r="O30" i="1"/>
  <c r="G8" i="1"/>
  <c r="G103" i="1"/>
  <c r="G29" i="1"/>
  <c r="O175" i="1"/>
  <c r="Q103" i="1"/>
  <c r="O97" i="1"/>
  <c r="O203" i="1"/>
  <c r="G97" i="1"/>
  <c r="M103" i="1"/>
  <c r="M175" i="1"/>
  <c r="Q119" i="1"/>
  <c r="O65" i="1"/>
  <c r="Q35" i="1"/>
  <c r="G98" i="1"/>
  <c r="M9" i="1"/>
  <c r="O119" i="1"/>
  <c r="M119" i="1"/>
  <c r="G96" i="1"/>
  <c r="M40" i="1"/>
  <c r="Q65" i="1"/>
  <c r="O10" i="1"/>
  <c r="M57" i="1"/>
  <c r="G10" i="1"/>
  <c r="G211" i="1"/>
  <c r="G177" i="1"/>
  <c r="G51" i="1"/>
  <c r="Q57" i="1"/>
  <c r="Q159" i="1"/>
  <c r="M51" i="1"/>
  <c r="O177" i="1"/>
  <c r="O239" i="1"/>
  <c r="G181" i="1"/>
  <c r="G148" i="1"/>
  <c r="M168" i="1"/>
  <c r="G147" i="1"/>
  <c r="Q138" i="1"/>
  <c r="O148" i="1"/>
  <c r="O62" i="1"/>
  <c r="M148" i="1"/>
  <c r="O49" i="1"/>
  <c r="O52" i="1"/>
  <c r="Q46" i="1"/>
  <c r="M52" i="1"/>
  <c r="M58" i="1"/>
  <c r="Q166" i="1"/>
  <c r="G166" i="1"/>
  <c r="M205" i="1"/>
  <c r="M209" i="1"/>
  <c r="G32" i="1"/>
  <c r="M153" i="1"/>
  <c r="O61" i="1"/>
  <c r="O179" i="1"/>
  <c r="O217" i="1"/>
  <c r="Q50" i="1"/>
  <c r="G163" i="1"/>
  <c r="G152" i="1"/>
  <c r="G200" i="1"/>
  <c r="O234" i="1"/>
  <c r="O165" i="1"/>
  <c r="M202" i="1"/>
  <c r="G31" i="1"/>
  <c r="M13" i="1"/>
  <c r="O126" i="1"/>
  <c r="Q182" i="1"/>
  <c r="O235" i="1"/>
  <c r="O169" i="1"/>
  <c r="Q14" i="1"/>
  <c r="Q43" i="1"/>
  <c r="G121" i="1"/>
  <c r="Q118" i="1"/>
  <c r="O42" i="1"/>
  <c r="Q190" i="1"/>
  <c r="O6" i="1"/>
  <c r="G214" i="1"/>
  <c r="O39" i="1"/>
  <c r="M229" i="1"/>
  <c r="O173" i="1"/>
  <c r="Q100" i="1"/>
  <c r="M71" i="1"/>
  <c r="M107" i="1"/>
  <c r="M109" i="1"/>
  <c r="O44" i="1"/>
  <c r="Q199" i="1"/>
  <c r="G184" i="1"/>
  <c r="M113" i="1"/>
  <c r="M223" i="1"/>
  <c r="O48" i="1"/>
  <c r="Q158" i="1"/>
  <c r="Q161" i="1"/>
  <c r="G161" i="1"/>
  <c r="M149" i="1"/>
  <c r="O141" i="1"/>
  <c r="O158" i="1"/>
  <c r="M141" i="1"/>
  <c r="O144" i="1"/>
  <c r="Q84" i="1"/>
  <c r="Q201" i="1"/>
  <c r="O201" i="1"/>
  <c r="O80" i="1"/>
  <c r="Q60" i="1"/>
  <c r="G74" i="1"/>
  <c r="M236" i="1"/>
  <c r="Q80" i="1"/>
  <c r="M222" i="1"/>
  <c r="M80" i="1"/>
  <c r="G178" i="1"/>
  <c r="Q93" i="1"/>
  <c r="Q195" i="1"/>
  <c r="M54" i="1"/>
  <c r="M195" i="1"/>
  <c r="Q206" i="1"/>
  <c r="Q171" i="1"/>
  <c r="G93" i="1"/>
  <c r="O93" i="1"/>
  <c r="G54" i="1"/>
  <c r="M225" i="1"/>
  <c r="M129" i="1"/>
  <c r="Q203" i="1"/>
  <c r="O106" i="1"/>
  <c r="O103" i="1"/>
  <c r="G175" i="1"/>
  <c r="M180" i="1"/>
  <c r="M25" i="1"/>
  <c r="Q29" i="1"/>
  <c r="G129" i="1"/>
  <c r="G25" i="1"/>
  <c r="Q197" i="1"/>
  <c r="O192" i="1"/>
  <c r="O98" i="1"/>
  <c r="G191" i="1"/>
  <c r="G197" i="1"/>
  <c r="Q96" i="1"/>
  <c r="M192" i="1"/>
  <c r="G35" i="1"/>
  <c r="O197" i="1"/>
  <c r="Q98" i="1"/>
  <c r="Q130" i="1"/>
  <c r="Q177" i="1"/>
  <c r="M177" i="1"/>
  <c r="Q105" i="1"/>
  <c r="O57" i="1"/>
  <c r="M77" i="1"/>
  <c r="G82" i="1"/>
  <c r="Q82" i="1"/>
  <c r="Q77" i="1"/>
  <c r="G57" i="1"/>
  <c r="O181" i="1"/>
  <c r="G239" i="1"/>
  <c r="Q194" i="1"/>
  <c r="G168" i="1"/>
  <c r="Q49" i="1"/>
  <c r="Q181" i="1"/>
  <c r="M41" i="1"/>
  <c r="Q148" i="1"/>
  <c r="O138" i="1"/>
  <c r="M62" i="1"/>
  <c r="O205" i="1"/>
  <c r="M32" i="1"/>
  <c r="O32" i="1"/>
  <c r="O46" i="1"/>
  <c r="Q52" i="1"/>
</calcChain>
</file>

<file path=xl/sharedStrings.xml><?xml version="1.0" encoding="utf-8"?>
<sst xmlns="http://schemas.openxmlformats.org/spreadsheetml/2006/main" count="2510" uniqueCount="589">
  <si>
    <t>EQY_FUND_CRNCY</t>
  </si>
  <si>
    <t>REL_INDEX</t>
  </si>
  <si>
    <t>FA_ADJUSTED</t>
  </si>
  <si>
    <t>CAD</t>
  </si>
  <si>
    <t>Ticker</t>
  </si>
  <si>
    <t>Name</t>
  </si>
  <si>
    <t>GICS Sector</t>
  </si>
  <si>
    <t>Tot Buy:D-1</t>
  </si>
  <si>
    <t>Tot Hold:D-1</t>
  </si>
  <si>
    <t>Tot Sell:D-1</t>
  </si>
  <si>
    <t>Yest Cls Px</t>
  </si>
  <si>
    <t>BEst Target Px:D-1</t>
  </si>
  <si>
    <t>Dvd Ind Yld</t>
  </si>
  <si>
    <t>Dvd Est Yld</t>
  </si>
  <si>
    <t>Dvd Freq</t>
  </si>
  <si>
    <t>DPS LF</t>
  </si>
  <si>
    <t>Last Px</t>
  </si>
  <si>
    <t>GICS SubInd</t>
  </si>
  <si>
    <t>Chg YTD</t>
  </si>
  <si>
    <t>Chg Pct YTD</t>
  </si>
  <si>
    <t>Dvd Ind Yld - Gross</t>
  </si>
  <si>
    <t>None (236 securities)</t>
  </si>
  <si>
    <t>CJR/B CN Equity</t>
  </si>
  <si>
    <t>CORUS ENTERTAINMENT INC-B SH</t>
  </si>
  <si>
    <t>Communication Services</t>
  </si>
  <si>
    <t>Quarterly</t>
  </si>
  <si>
    <t>SJR/B CN Equity</t>
  </si>
  <si>
    <t>SHAW COMMUNICATIONS INC-B</t>
  </si>
  <si>
    <t>Monthly</t>
  </si>
  <si>
    <t>BCE CN Equity</t>
  </si>
  <si>
    <t>BCE INC</t>
  </si>
  <si>
    <t>T CN Equity</t>
  </si>
  <si>
    <t>TELUS CORP</t>
  </si>
  <si>
    <t>QBR/B CN Equity</t>
  </si>
  <si>
    <t>QUEBECOR INC -CL B</t>
  </si>
  <si>
    <t>RCI/B CN Equity</t>
  </si>
  <si>
    <t>ROGERS COMMUNICATIONS INC-B</t>
  </si>
  <si>
    <t>CCA CN Equity</t>
  </si>
  <si>
    <t>COGECO COMMUNICATIONS INC</t>
  </si>
  <si>
    <t>GIL CN Equity</t>
  </si>
  <si>
    <t>GILDAN ACTIVEWEAR INC</t>
  </si>
  <si>
    <t>Consumer Discretionary</t>
  </si>
  <si>
    <t>UNS CN Equity</t>
  </si>
  <si>
    <t>UNI-SELECT INC</t>
  </si>
  <si>
    <t>Irregular</t>
  </si>
  <si>
    <t>PLC CN Equity</t>
  </si>
  <si>
    <t>PARK LAWN CORP</t>
  </si>
  <si>
    <t>MTY CN Equity</t>
  </si>
  <si>
    <t>MTY FOOD GROUP INC</t>
  </si>
  <si>
    <t>DOL CN Equity</t>
  </si>
  <si>
    <t>DOLLARAMA INC</t>
  </si>
  <si>
    <t>LNR CN Equity</t>
  </si>
  <si>
    <t>LINAMAR CORP</t>
  </si>
  <si>
    <t>DOO CN Equity</t>
  </si>
  <si>
    <t>BRP INC/CA- SUB VOTING</t>
  </si>
  <si>
    <t>MG CN Equity</t>
  </si>
  <si>
    <t>MAGNA INTERNATIONAL INC</t>
  </si>
  <si>
    <t>CTC/A CN Equity</t>
  </si>
  <si>
    <t>CANADIAN TIRE CORP-CLASS A</t>
  </si>
  <si>
    <t>GOOS CN Equity</t>
  </si>
  <si>
    <t>CANADA GOOSE HOLDINGS INC</t>
  </si>
  <si>
    <t>None</t>
  </si>
  <si>
    <t>ATZ CN Equity</t>
  </si>
  <si>
    <t>ARITZIA INC-SUBORDINATE VOTI</t>
  </si>
  <si>
    <t>ZZZ CN Equity</t>
  </si>
  <si>
    <t>SLEEP COUNTRY CANADA HOLDING</t>
  </si>
  <si>
    <t>TOY CN Equity</t>
  </si>
  <si>
    <t>SPIN MASTER CORP-SUB VTG SHR</t>
  </si>
  <si>
    <t>QSR CN Equity</t>
  </si>
  <si>
    <t>RESTAURANT BRANDS INTERN</t>
  </si>
  <si>
    <t>EMP/A CN Equity</t>
  </si>
  <si>
    <t>EMPIRE CO LTD 'A'</t>
  </si>
  <si>
    <t>Consumer Staples</t>
  </si>
  <si>
    <t>PBH CN Equity</t>
  </si>
  <si>
    <t>PREMIUM BRANDS HOLDINGS CORP</t>
  </si>
  <si>
    <t>MRU CN Equity</t>
  </si>
  <si>
    <t>METRO INC/CN</t>
  </si>
  <si>
    <t>WN CN Equity</t>
  </si>
  <si>
    <t>WESTON (GEORGE) LTD</t>
  </si>
  <si>
    <t>ATD CN Equity</t>
  </si>
  <si>
    <t>ALIMENTATION COUCHE-TARD INC</t>
  </si>
  <si>
    <t>L CN Equity</t>
  </si>
  <si>
    <t>LOBLAW COMPANIES LTD</t>
  </si>
  <si>
    <t>MFI CN Equity</t>
  </si>
  <si>
    <t>MAPLE LEAF FOODS INC</t>
  </si>
  <si>
    <t>SAP CN Equity</t>
  </si>
  <si>
    <t>SAPUTO INC</t>
  </si>
  <si>
    <t>NWC CN Equity</t>
  </si>
  <si>
    <t>NORTH WEST CO INC/THE</t>
  </si>
  <si>
    <t>PRMW CN Equity</t>
  </si>
  <si>
    <t>PRIMO WATER CORP</t>
  </si>
  <si>
    <t>JWEL CN Equity</t>
  </si>
  <si>
    <t>JAMIESON WELLNESS INC</t>
  </si>
  <si>
    <t>TPZ CN Equity</t>
  </si>
  <si>
    <t>TOPAZ ENERGY CORP</t>
  </si>
  <si>
    <t>Energy</t>
  </si>
  <si>
    <t>ARX CN Equity</t>
  </si>
  <si>
    <t>ARC RESOURCES LTD</t>
  </si>
  <si>
    <t>PKI CN Equity</t>
  </si>
  <si>
    <t>PARKLAND CORP</t>
  </si>
  <si>
    <t>DML CN Equity</t>
  </si>
  <si>
    <t>DENISON MINES CORP</t>
  </si>
  <si>
    <t>TRP CN Equity</t>
  </si>
  <si>
    <t>TC ENERGY CORP</t>
  </si>
  <si>
    <t>PSI CN Equity</t>
  </si>
  <si>
    <t>PASON SYSTEMS INC</t>
  </si>
  <si>
    <t>POU CN Equity</t>
  </si>
  <si>
    <t>PARAMOUNT RESOURCES LTD -A</t>
  </si>
  <si>
    <t>NXE CN Equity</t>
  </si>
  <si>
    <t>NEXGEN ENERGY LTD</t>
  </si>
  <si>
    <t>MEG CN Equity</t>
  </si>
  <si>
    <t>MEG ENERGY CORP</t>
  </si>
  <si>
    <t>HWX CN Equity</t>
  </si>
  <si>
    <t>HEADWATER EXPLORATION INC</t>
  </si>
  <si>
    <t>PD CN Equity</t>
  </si>
  <si>
    <t>PRECISION DRILLING CORP</t>
  </si>
  <si>
    <t>PXT CN Equity</t>
  </si>
  <si>
    <t>PAREX RESOURCES INC</t>
  </si>
  <si>
    <t>ATH CN Equity</t>
  </si>
  <si>
    <t>ATHABASCA OIL CORP</t>
  </si>
  <si>
    <t>EFR CN Equity</t>
  </si>
  <si>
    <t>ENERGY FUELS INC</t>
  </si>
  <si>
    <t>AAV CN Equity</t>
  </si>
  <si>
    <t>ADVANTAGE ENERGY LTD</t>
  </si>
  <si>
    <t>SU CN Equity</t>
  </si>
  <si>
    <t>SUNCOR ENERGY INC</t>
  </si>
  <si>
    <t>FRU CN Equity</t>
  </si>
  <si>
    <t>FREEHOLD ROYALTIES LTD</t>
  </si>
  <si>
    <t>TVE CN Equity</t>
  </si>
  <si>
    <t>TAMARACK VALLEY ENERGY LTD</t>
  </si>
  <si>
    <t>IMO CN Equity</t>
  </si>
  <si>
    <t>IMPERIAL OIL LTD</t>
  </si>
  <si>
    <t>GEI CN Equity</t>
  </si>
  <si>
    <t>GIBSON ENERGY INC</t>
  </si>
  <si>
    <t>SDE CN Equity</t>
  </si>
  <si>
    <t>SPARTAN DELTA CORP</t>
  </si>
  <si>
    <t>SES CN Equity</t>
  </si>
  <si>
    <t>SECURE ENERGY SERVICES INC</t>
  </si>
  <si>
    <t>ERF CN Equity</t>
  </si>
  <si>
    <t>ENERPLUS CORP</t>
  </si>
  <si>
    <t>TOU CN Equity</t>
  </si>
  <si>
    <t>TOURMALINE OIL CORP</t>
  </si>
  <si>
    <t>PEY CN Equity</t>
  </si>
  <si>
    <t>PEYTO EXPLORATION &amp; DEV CORP</t>
  </si>
  <si>
    <t>CVE CN Equity</t>
  </si>
  <si>
    <t>CENOVUS ENERGY INC</t>
  </si>
  <si>
    <t>PPL CN Equity</t>
  </si>
  <si>
    <t>PEMBINA PIPELINE CORP</t>
  </si>
  <si>
    <t>VET CN Equity</t>
  </si>
  <si>
    <t>VERMILION ENERGY INC</t>
  </si>
  <si>
    <t>WCP CN Equity</t>
  </si>
  <si>
    <t>WHITECAP RESOURCES INC</t>
  </si>
  <si>
    <t>CPG CN Equity</t>
  </si>
  <si>
    <t>CRESCENT POINT ENERGY CORP</t>
  </si>
  <si>
    <t>NVA CN Equity</t>
  </si>
  <si>
    <t>NUVISTA ENERGY LTD</t>
  </si>
  <si>
    <t>BIR CN Equity</t>
  </si>
  <si>
    <t>BIRCHCLIFF ENERGY LTD</t>
  </si>
  <si>
    <t>BTE CN Equity</t>
  </si>
  <si>
    <t>BAYTEX ENERGY CORP</t>
  </si>
  <si>
    <t>PSK CN Equity</t>
  </si>
  <si>
    <t>PRAIRIESKY ROYALTY LTD</t>
  </si>
  <si>
    <t>CNQ CN Equity</t>
  </si>
  <si>
    <t>CANADIAN NATURAL RESOURCES</t>
  </si>
  <si>
    <t>KEY CN Equity</t>
  </si>
  <si>
    <t>KEYERA CORP</t>
  </si>
  <si>
    <t>CCO CN Equity</t>
  </si>
  <si>
    <t>CAMECO CORP</t>
  </si>
  <si>
    <t>Annual</t>
  </si>
  <si>
    <t>ENB CN Equity</t>
  </si>
  <si>
    <t>ENBRIDGE INC</t>
  </si>
  <si>
    <t>DFY CN Equity</t>
  </si>
  <si>
    <t>DEFINITY FINANCIAL CORP</t>
  </si>
  <si>
    <t>Financials</t>
  </si>
  <si>
    <t>SLF CN Equity</t>
  </si>
  <si>
    <t>SUN LIFE FINANCIAL INC</t>
  </si>
  <si>
    <t>NA CN Equity</t>
  </si>
  <si>
    <t>NATIONAL BANK OF CANADA</t>
  </si>
  <si>
    <t>FFH CN Equity</t>
  </si>
  <si>
    <t>FAIRFAX FINANCIAL HLDGS LTD</t>
  </si>
  <si>
    <t>SII CN Equity</t>
  </si>
  <si>
    <t>SPROTT INC</t>
  </si>
  <si>
    <t>CF CN Equity</t>
  </si>
  <si>
    <t>CANACCORD GENUITY GROUP INC</t>
  </si>
  <si>
    <t>ONEX CN Equity</t>
  </si>
  <si>
    <t>ONEX CORPORATION</t>
  </si>
  <si>
    <t>MFC CN Equity</t>
  </si>
  <si>
    <t>MANULIFE FINANCIAL CORP</t>
  </si>
  <si>
    <t>HCG CN Equity</t>
  </si>
  <si>
    <t>HOME CAPITAL GROUP INC</t>
  </si>
  <si>
    <t>IGM CN Equity</t>
  </si>
  <si>
    <t>IGM FINANCIAL INC</t>
  </si>
  <si>
    <t>LB CN Equity</t>
  </si>
  <si>
    <t>LAURENTIAN BANK OF CANADA</t>
  </si>
  <si>
    <t>GSY CN Equity</t>
  </si>
  <si>
    <t>GOEASY LTD</t>
  </si>
  <si>
    <t>CIX CN Equity</t>
  </si>
  <si>
    <t>CI FINANCIAL CORP</t>
  </si>
  <si>
    <t>EFN CN Equity</t>
  </si>
  <si>
    <t>ELEMENT FLEET MANAGEMENT COR</t>
  </si>
  <si>
    <t>BAM/A CN Equity</t>
  </si>
  <si>
    <t>BROOKFIELD ASSET MANAGE-CL A</t>
  </si>
  <si>
    <t>POW CN Equity</t>
  </si>
  <si>
    <t>POWER CORP OF CANADA</t>
  </si>
  <si>
    <t>RY CN Equity</t>
  </si>
  <si>
    <t>ROYAL BANK OF CANADA</t>
  </si>
  <si>
    <t>IFC CN Equity</t>
  </si>
  <si>
    <t>INTACT FINANCIAL CORP</t>
  </si>
  <si>
    <t>EQB CN Equity</t>
  </si>
  <si>
    <t>EQB INC</t>
  </si>
  <si>
    <t>BMO CN Equity</t>
  </si>
  <si>
    <t>BANK OF MONTREAL</t>
  </si>
  <si>
    <t>GWO CN Equity</t>
  </si>
  <si>
    <t>GREAT-WEST LIFECO INC</t>
  </si>
  <si>
    <t>TD CN Equity</t>
  </si>
  <si>
    <t>TORONTO-DOMINION BANK</t>
  </si>
  <si>
    <t>CWB CN Equity</t>
  </si>
  <si>
    <t>CANADIAN WESTERN BANK</t>
  </si>
  <si>
    <t>TSU CN Equity</t>
  </si>
  <si>
    <t>TRISURA GROUP LTD</t>
  </si>
  <si>
    <t>IAG CN Equity</t>
  </si>
  <si>
    <t>IA FINANCIAL CORP INC</t>
  </si>
  <si>
    <t>BNS CN Equity</t>
  </si>
  <si>
    <t>BANK OF NOVA SCOTIA</t>
  </si>
  <si>
    <t>CM CN Equity</t>
  </si>
  <si>
    <t>CAN IMPERIAL BK OF COMMERCE</t>
  </si>
  <si>
    <t>ECN CN Equity</t>
  </si>
  <si>
    <t>ECN CAPITAL CORP</t>
  </si>
  <si>
    <t>X CN Equity</t>
  </si>
  <si>
    <t>TMX GROUP LTD</t>
  </si>
  <si>
    <t>BHC CN Equity</t>
  </si>
  <si>
    <t>BAUSCH HEALTH COS INC</t>
  </si>
  <si>
    <t>Health Care</t>
  </si>
  <si>
    <t>BLU CN Equity</t>
  </si>
  <si>
    <t>BELLUS HEALTH INC</t>
  </si>
  <si>
    <t>SIA CN Equity</t>
  </si>
  <si>
    <t>SIENNA SENIOR LIVING INC</t>
  </si>
  <si>
    <t>CSH-U CN Equity</t>
  </si>
  <si>
    <t>CHARTWELL RETIREMENT RESIDEN</t>
  </si>
  <si>
    <t>WEED CN Equity</t>
  </si>
  <si>
    <t>CANOPY GROWTH CORP</t>
  </si>
  <si>
    <t>CRON CN Equity</t>
  </si>
  <si>
    <t>CRONOS GROUP INC</t>
  </si>
  <si>
    <t>TLRY CN Equity</t>
  </si>
  <si>
    <t>TILRAY BRANDS INC</t>
  </si>
  <si>
    <t>ATA CN Equity</t>
  </si>
  <si>
    <t>ATS AUTOMATION TOOLING SYS</t>
  </si>
  <si>
    <t>Industrials</t>
  </si>
  <si>
    <t>WTE CN Equity</t>
  </si>
  <si>
    <t>WESTSHORE TERMINALS INVESTME</t>
  </si>
  <si>
    <t>FTT CN Equity</t>
  </si>
  <si>
    <t>FINNING INTERNATIONAL INC</t>
  </si>
  <si>
    <t>RCH CN Equity</t>
  </si>
  <si>
    <t>RICHELIEU HARDWARE LTD</t>
  </si>
  <si>
    <t>SNC CN Equity</t>
  </si>
  <si>
    <t>SNC-LAVALIN GROUP INC</t>
  </si>
  <si>
    <t>BBD/B CN Equity</t>
  </si>
  <si>
    <t>BOMBARDIER INC-B</t>
  </si>
  <si>
    <t>AC CN Equity</t>
  </si>
  <si>
    <t>AIR CANADA</t>
  </si>
  <si>
    <t>STN CN Equity</t>
  </si>
  <si>
    <t>STANTEC INC</t>
  </si>
  <si>
    <t>CJT CN Equity</t>
  </si>
  <si>
    <t>CARGOJET INC</t>
  </si>
  <si>
    <t>RUS CN Equity</t>
  </si>
  <si>
    <t>RUSSEL METALS INC</t>
  </si>
  <si>
    <t>MTL CN Equity</t>
  </si>
  <si>
    <t>MULLEN GROUP LTD</t>
  </si>
  <si>
    <t>BDGI CN Equity</t>
  </si>
  <si>
    <t>BADGER INFRASTRUCTURE SOLUTI</t>
  </si>
  <si>
    <t>TFII CN Equity</t>
  </si>
  <si>
    <t>TFI INTERNATIONAL INC</t>
  </si>
  <si>
    <t>TIH CN Equity</t>
  </si>
  <si>
    <t>TOROMONT INDUSTRIES LTD</t>
  </si>
  <si>
    <t>CNR CN Equity</t>
  </si>
  <si>
    <t>CANADIAN NATL RAILWAY CO</t>
  </si>
  <si>
    <t>RBA CN Equity</t>
  </si>
  <si>
    <t>RITCHIE BROS AUCTIONEERS</t>
  </si>
  <si>
    <t>BYD CN Equity</t>
  </si>
  <si>
    <t>BOYD GROUP SERVICES INC</t>
  </si>
  <si>
    <t>BLDP CN Equity</t>
  </si>
  <si>
    <t>BALLARD POWER SYSTEMS INC</t>
  </si>
  <si>
    <t>CAE CN Equity</t>
  </si>
  <si>
    <t>CAE INC</t>
  </si>
  <si>
    <t>CP CN Equity</t>
  </si>
  <si>
    <t>CANADIAN PACIFIC RAILWAY LTD</t>
  </si>
  <si>
    <t>WSP CN Equity</t>
  </si>
  <si>
    <t>WSP GLOBAL INC</t>
  </si>
  <si>
    <t>WCN CN Equity</t>
  </si>
  <si>
    <t>WASTE CONNECTIONS INC</t>
  </si>
  <si>
    <t>EIF CN Equity</t>
  </si>
  <si>
    <t>EXCHANGE INCOME CORP</t>
  </si>
  <si>
    <t>NFI CN Equity</t>
  </si>
  <si>
    <t>NFI GROUP INC</t>
  </si>
  <si>
    <t>TRI CN Equity</t>
  </si>
  <si>
    <t>THOMSON REUTERS CORP</t>
  </si>
  <si>
    <t>GFL CN Equity</t>
  </si>
  <si>
    <t>GFL ENVIRONMENTAL INC-SUB VT</t>
  </si>
  <si>
    <t>BBU-U CN Equity</t>
  </si>
  <si>
    <t>BROOKFIELD BUSINESS PT-UNIT</t>
  </si>
  <si>
    <t>NVEI CN Equity</t>
  </si>
  <si>
    <t>NUVEI CORP-SUBORDINATE VTG</t>
  </si>
  <si>
    <t>Information Technology</t>
  </si>
  <si>
    <t>TIXT CN Equity</t>
  </si>
  <si>
    <t>TELUS INTERNATIONAL CDA INC</t>
  </si>
  <si>
    <t>GIB/A CN Equity</t>
  </si>
  <si>
    <t>CGI INC</t>
  </si>
  <si>
    <t>KXS CN Equity</t>
  </si>
  <si>
    <t>KINAXIS INC</t>
  </si>
  <si>
    <t>CLS CN Equity</t>
  </si>
  <si>
    <t>CELESTICA INC</t>
  </si>
  <si>
    <t>CSU CN Equity</t>
  </si>
  <si>
    <t>CONSTELLATION SOFTWARE INC</t>
  </si>
  <si>
    <t>OTEX CN Equity</t>
  </si>
  <si>
    <t>OPEN TEXT CORP</t>
  </si>
  <si>
    <t>BB CN Equity</t>
  </si>
  <si>
    <t>BLACKBERRY LTD</t>
  </si>
  <si>
    <t>ENGH CN Equity</t>
  </si>
  <si>
    <t>ENGHOUSE SYSTEMS LTD</t>
  </si>
  <si>
    <t>DSG CN Equity</t>
  </si>
  <si>
    <t>DESCARTES SYSTEMS GRP/THE</t>
  </si>
  <si>
    <t>DND CN Equity</t>
  </si>
  <si>
    <t>DYE &amp; DURHAM LTD</t>
  </si>
  <si>
    <t>N/A</t>
  </si>
  <si>
    <t>CTS CN Equity</t>
  </si>
  <si>
    <t>CONVERGE TECHNOLOGY SOLUTION</t>
  </si>
  <si>
    <t>SHOP CN Equity</t>
  </si>
  <si>
    <t>SHOPIFY INC - CLASS A</t>
  </si>
  <si>
    <t>LSPD CN Equity</t>
  </si>
  <si>
    <t>LIGHTSPEED COMMERCE INC</t>
  </si>
  <si>
    <t>ASTL CN Equity</t>
  </si>
  <si>
    <t>ALGOMA STEEL GROUP INC</t>
  </si>
  <si>
    <t>Materials</t>
  </si>
  <si>
    <t>CS CN Equity</t>
  </si>
  <si>
    <t>CAPSTONE COPPER CORP</t>
  </si>
  <si>
    <t>TRQ CN Equity</t>
  </si>
  <si>
    <t>TURQUOISE HILL RESOURCES LTD</t>
  </si>
  <si>
    <t>AEM CN Equity</t>
  </si>
  <si>
    <t>AGNICO EAGLE MINES LTD</t>
  </si>
  <si>
    <t>CCL/B CN Equity</t>
  </si>
  <si>
    <t>CCL INDUSTRIES INC - CL B</t>
  </si>
  <si>
    <t>SJ CN Equity</t>
  </si>
  <si>
    <t>STELLA-JONES INC</t>
  </si>
  <si>
    <t>FM CN Equity</t>
  </si>
  <si>
    <t>FIRST QUANTUM MINERALS LTD</t>
  </si>
  <si>
    <t>Semi-annual</t>
  </si>
  <si>
    <t>K CN Equity</t>
  </si>
  <si>
    <t>KINROSS GOLD CORP</t>
  </si>
  <si>
    <t>LIF CN Equity</t>
  </si>
  <si>
    <t>LABRADOR IRON ORE ROYALTY CO</t>
  </si>
  <si>
    <t>OGC CN Equity</t>
  </si>
  <si>
    <t>OCEANAGOLD CORP</t>
  </si>
  <si>
    <t>BTO CN Equity</t>
  </si>
  <si>
    <t>B2GOLD CORP</t>
  </si>
  <si>
    <t>EQX CN Equity</t>
  </si>
  <si>
    <t>EQUINOX GOLD CORP</t>
  </si>
  <si>
    <t>CG CN Equity</t>
  </si>
  <si>
    <t>CENTERRA GOLD INC</t>
  </si>
  <si>
    <t>ABX CN Equity</t>
  </si>
  <si>
    <t>BARRICK GOLD CORP</t>
  </si>
  <si>
    <t>HBM CN Equity</t>
  </si>
  <si>
    <t>HUDBAY MINERALS INC</t>
  </si>
  <si>
    <t>SEA CN Equity</t>
  </si>
  <si>
    <t>SEABRIDGE GOLD INC</t>
  </si>
  <si>
    <t>IFP CN Equity</t>
  </si>
  <si>
    <t>INTERFOR CORP</t>
  </si>
  <si>
    <t>YRI CN Equity</t>
  </si>
  <si>
    <t>YAMANA GOLD INC</t>
  </si>
  <si>
    <t>SSRM CN Equity</t>
  </si>
  <si>
    <t>SSR MINING INC</t>
  </si>
  <si>
    <t>WDO CN Equity</t>
  </si>
  <si>
    <t>WESDOME GOLD MINES LTD</t>
  </si>
  <si>
    <t>WPM CN Equity</t>
  </si>
  <si>
    <t>WHEATON PRECIOUS METALS CORP</t>
  </si>
  <si>
    <t>FVI CN Equity</t>
  </si>
  <si>
    <t>FORTUNA SILVER MINES INC</t>
  </si>
  <si>
    <t>WPK CN Equity</t>
  </si>
  <si>
    <t>WINPAK LTD</t>
  </si>
  <si>
    <t>EDR CN Equity</t>
  </si>
  <si>
    <t>ENDEAVOUR SILVER CORP</t>
  </si>
  <si>
    <t>DPM CN Equity</t>
  </si>
  <si>
    <t>DUNDEE PRECIOUS METALS INC</t>
  </si>
  <si>
    <t>ELD CN Equity</t>
  </si>
  <si>
    <t>ELDORADO GOLD CORP</t>
  </si>
  <si>
    <t>KNT CN Equity</t>
  </si>
  <si>
    <t>K92 MINING</t>
  </si>
  <si>
    <t>NG CN Equity</t>
  </si>
  <si>
    <t>NOVAGOLD RESOURCES INC</t>
  </si>
  <si>
    <t>SSL CN Equity</t>
  </si>
  <si>
    <t>SANDSTORM GOLD LTD</t>
  </si>
  <si>
    <t>MAG CN Equity</t>
  </si>
  <si>
    <t>MAG SILVER CORP</t>
  </si>
  <si>
    <t>WFG CN Equity</t>
  </si>
  <si>
    <t>WEST FRASER TIMBER CO LTD</t>
  </si>
  <si>
    <t>IMG CN Equity</t>
  </si>
  <si>
    <t>IAMGOLD CORP</t>
  </si>
  <si>
    <t>FNV CN Equity</t>
  </si>
  <si>
    <t>FRANCO-NEVADA CORP</t>
  </si>
  <si>
    <t>LAC CN Equity</t>
  </si>
  <si>
    <t>LITHIUM AMERICAS CORP</t>
  </si>
  <si>
    <t>TXG CN Equity</t>
  </si>
  <si>
    <t>TOREX GOLD RESOURCES INC</t>
  </si>
  <si>
    <t>LUN CN Equity</t>
  </si>
  <si>
    <t>LUNDIN MINING CORP</t>
  </si>
  <si>
    <t>PAAS CN Equity</t>
  </si>
  <si>
    <t>PAN AMERICAN SILVER CORP</t>
  </si>
  <si>
    <t>CFP CN Equity</t>
  </si>
  <si>
    <t>CANFOR CORP</t>
  </si>
  <si>
    <t>TECK/B CN Equity</t>
  </si>
  <si>
    <t>TECK RESOURCES LTD-CLS B</t>
  </si>
  <si>
    <t>MX CN Equity</t>
  </si>
  <si>
    <t>METHANEX CORP</t>
  </si>
  <si>
    <t>FR CN Equity</t>
  </si>
  <si>
    <t>FIRST MAJESTIC SILVER CORP</t>
  </si>
  <si>
    <t>TCL/A CN Equity</t>
  </si>
  <si>
    <t>TRANSCONTINENTAL INC-CL A</t>
  </si>
  <si>
    <t>ERO CN Equity</t>
  </si>
  <si>
    <t>ERO COPPER CORP</t>
  </si>
  <si>
    <t>STLC CN Equity</t>
  </si>
  <si>
    <t>STELCO HOLDINGS INC</t>
  </si>
  <si>
    <t>NTR CN Equity</t>
  </si>
  <si>
    <t>NUTRIEN LTD</t>
  </si>
  <si>
    <t>FIL CN Equity</t>
  </si>
  <si>
    <t>FILO MINING CORP</t>
  </si>
  <si>
    <t>AGI CN Equity</t>
  </si>
  <si>
    <t>ALAMOS GOLD INC-CLASS A</t>
  </si>
  <si>
    <t>SIL CN Equity</t>
  </si>
  <si>
    <t>SILVERCREST METALS INC</t>
  </si>
  <si>
    <t>IVN CN Equity</t>
  </si>
  <si>
    <t>IVANHOE MINES LTD-CL A</t>
  </si>
  <si>
    <t>OSK CN Equity</t>
  </si>
  <si>
    <t>OSISKO MINING INC</t>
  </si>
  <si>
    <t>OR CN Equity</t>
  </si>
  <si>
    <t>OSISKO GOLD ROYALTIES LTD</t>
  </si>
  <si>
    <t>PMZ-U CN Equity</t>
  </si>
  <si>
    <t>PRIMARIS REIT</t>
  </si>
  <si>
    <t>Real Estate</t>
  </si>
  <si>
    <t>CAR-U CN Equity</t>
  </si>
  <si>
    <t>CAN APARTMENT PROP REAL ESTA</t>
  </si>
  <si>
    <t>AX-U CN Equity</t>
  </si>
  <si>
    <t>ARTIS REAL ESTATE INVESTMENT</t>
  </si>
  <si>
    <t>SRU-U CN Equity</t>
  </si>
  <si>
    <t>SMARTCENTRES REAL ESTATE INV</t>
  </si>
  <si>
    <t>SMU-U CN Equity</t>
  </si>
  <si>
    <t>SUMMIT INDUSTRIAL INCOME REI</t>
  </si>
  <si>
    <t>REI-U CN Equity</t>
  </si>
  <si>
    <t>RIOCAN REAL ESTATE INVST TR</t>
  </si>
  <si>
    <t>KMP-U CN Equity</t>
  </si>
  <si>
    <t>KILLAM APARTMENT REAL ESTATE</t>
  </si>
  <si>
    <t>GRT-U CN Equity</t>
  </si>
  <si>
    <t>GRANITE REAL ESTATE INVESTME</t>
  </si>
  <si>
    <t>AP-U CN Equity</t>
  </si>
  <si>
    <t>ALLIED PROPERTIES REAL ESTAT</t>
  </si>
  <si>
    <t>IIP-U CN Equity</t>
  </si>
  <si>
    <t>INTERRENT REAL ESTATE INVEST</t>
  </si>
  <si>
    <t>CIGI CN Equity</t>
  </si>
  <si>
    <t>COLLIERS INTERNATIONAL GROUP</t>
  </si>
  <si>
    <t>TCN CN Equity</t>
  </si>
  <si>
    <t>TRICON RESIDENTIAL INC</t>
  </si>
  <si>
    <t>NWH-U CN Equity</t>
  </si>
  <si>
    <t>NORTHWEST HEALTHCARE PROPERT</t>
  </si>
  <si>
    <t>FCR-U CN Equity</t>
  </si>
  <si>
    <t>FIRST CAPITAL REAL ESTATE IN</t>
  </si>
  <si>
    <t>AIF CN Equity</t>
  </si>
  <si>
    <t>ALTUS GROUP LTD</t>
  </si>
  <si>
    <t>CRR-U CN Equity</t>
  </si>
  <si>
    <t>CROMBIE REAL ESTATE INVESTME</t>
  </si>
  <si>
    <t>BEI-U CN Equity</t>
  </si>
  <si>
    <t>BOARDWALK REAL ESTATE INVEST</t>
  </si>
  <si>
    <t>HR-U CN Equity</t>
  </si>
  <si>
    <t>H&amp;R REAL ESTATE INV-REIT UTS</t>
  </si>
  <si>
    <t>CHP-U CN Equity</t>
  </si>
  <si>
    <t>CHOICE PROPERTIES REIT</t>
  </si>
  <si>
    <t>CRT-U CN Equity</t>
  </si>
  <si>
    <t>CT REAL ESTATE INVESTMENT TR</t>
  </si>
  <si>
    <t>FSV CN Equity</t>
  </si>
  <si>
    <t>FIRSTSERVICE CORP</t>
  </si>
  <si>
    <t>DIR-U CN Equity</t>
  </si>
  <si>
    <t>DREAM INDUSTRIAL REAL ESTATE</t>
  </si>
  <si>
    <t>BLX CN Equity</t>
  </si>
  <si>
    <t>BORALEX INC -A</t>
  </si>
  <si>
    <t>Utilities</t>
  </si>
  <si>
    <t>SPB CN Equity</t>
  </si>
  <si>
    <t>SUPERIOR PLUS CORP</t>
  </si>
  <si>
    <t>NPI CN Equity</t>
  </si>
  <si>
    <t>NORTHLAND POWER INC</t>
  </si>
  <si>
    <t>ACO/X CN Equity</t>
  </si>
  <si>
    <t>ATCO LTD -CLASS I</t>
  </si>
  <si>
    <t>TA CN Equity</t>
  </si>
  <si>
    <t>TRANSALTA CORP</t>
  </si>
  <si>
    <t>BEP-U CN Equity</t>
  </si>
  <si>
    <t>BROOKFIELD RENEWABLE PARTNER</t>
  </si>
  <si>
    <t>AQN CN Equity</t>
  </si>
  <si>
    <t>ALGONQUIN POWER &amp; UTILITIES</t>
  </si>
  <si>
    <t>INE CN Equity</t>
  </si>
  <si>
    <t>INNERGEX RENEWABLE ENERGY</t>
  </si>
  <si>
    <t>CPX CN Equity</t>
  </si>
  <si>
    <t>CAPITAL POWER CORP</t>
  </si>
  <si>
    <t>ALA CN Equity</t>
  </si>
  <si>
    <t>ALTAGAS LTD</t>
  </si>
  <si>
    <t>BIP-U CN Equity</t>
  </si>
  <si>
    <t>BROOKFIELD INFRASTRUCTURE PA</t>
  </si>
  <si>
    <t>FTS CN Equity</t>
  </si>
  <si>
    <t>FORTIS INC</t>
  </si>
  <si>
    <t>EMA CN Equity</t>
  </si>
  <si>
    <t>EMERA INC</t>
  </si>
  <si>
    <t>CU CN Equity</t>
  </si>
  <si>
    <t>CANADIAN UTILITIES LTD-A</t>
  </si>
  <si>
    <t>RNW CN Equity</t>
  </si>
  <si>
    <t>TRANSALTA RENEWABLES INC</t>
  </si>
  <si>
    <t>H CN Equity</t>
  </si>
  <si>
    <t>HYDRO ONE LTD</t>
  </si>
  <si>
    <t>The BLOOMBERG PROFESSIONAL service, BLOOMBERG Data and BLOOMBERG Order Management Systems (the "Services") are owned and distributed locally by Bloomberg Finance L.P. ("BFLP") and its subsidiaries in all jurisdictions other than Argentina, Bermuda, China, India, Japan and Korea (the "BLP Countries"). BFLP is a wholly-owned subsidiary of Bloomberg L.P. ("BLP"). BLP provides BFLP with all global marketing and operational support and service for the Services and distributes the Services either directly or through a non-BFLP subsidiary in the BLP Countries. The Services include electronic trading and order-routing services, which are available only to sophisticated institutional investors and only where necessary legal clearances have been obtained. BFLP, BLP and their affiliates do not provide investment advice or guarantee the accuracy of prices or information in the Services. Nothing on the Services shall constitute an offering of financial instruments by BFLP, BLP or their affiliates. BLOOMBERG, BLOOMBERG PROFESSIONAL, BLOOMBERG MARKET, BLOOMBERG NEWS, BLOOMBERG ANYWHERE, BLOOMBERG TRADEBOOK, BLOOMBERG BONDTRADER, BLOOMBERG TELEVISION, BLOOMBERG RADIO, BLOOMBERG PRESS and BLOOMBERG.COM are trademarks and service marks of BFLP, a Delaware limited partnership, or its subsidiaries.</t>
  </si>
  <si>
    <t>#N/A N/A</t>
  </si>
  <si>
    <t>Forecast return</t>
  </si>
  <si>
    <t>US $5.26</t>
  </si>
  <si>
    <t xml:space="preserve"> </t>
  </si>
  <si>
    <t>Security</t>
  </si>
  <si>
    <t>Buys</t>
  </si>
  <si>
    <t>Holds</t>
  </si>
  <si>
    <t>Sells</t>
  </si>
  <si>
    <t>Price</t>
  </si>
  <si>
    <t>Avg. Target Price</t>
  </si>
  <si>
    <t>Forecast</t>
  </si>
  <si>
    <t>Price Return</t>
  </si>
  <si>
    <t>CORUS ENTERTAINMENT INC</t>
  </si>
  <si>
    <t>ROGERS COMMUNICATIONS INC</t>
  </si>
  <si>
    <t xml:space="preserve">QUEBECOR INC </t>
  </si>
  <si>
    <t>SHAW COMMUNICATIONS INC</t>
  </si>
  <si>
    <t>RESTAURANT BRANDS INTERNATIONAL INC</t>
  </si>
  <si>
    <t>ARITZIA INC</t>
  </si>
  <si>
    <t>SPIN MASTER CORP</t>
  </si>
  <si>
    <t>CANADIAN TIRE CORP</t>
  </si>
  <si>
    <t>SLEEP COUNTRY CANADA HOLDINGS INC</t>
  </si>
  <si>
    <t>BRP INC</t>
  </si>
  <si>
    <t>Sept. 20</t>
  </si>
  <si>
    <t xml:space="preserve">EMPIRE CO LTD </t>
  </si>
  <si>
    <t>NORTH WEST CO INC</t>
  </si>
  <si>
    <t>METRO INC</t>
  </si>
  <si>
    <t xml:space="preserve">PARAMOUNT RESOURCES LTD </t>
  </si>
  <si>
    <t>ELEMENT FLEET MANAGEMENT CORP</t>
  </si>
  <si>
    <t>BROOKFIELD ASSET MANAGEMENT INC</t>
  </si>
  <si>
    <t>CHARTWELL RETIREMENT RESIDENCES</t>
  </si>
  <si>
    <t>BROOKFIELD BUSINESS PARTNERS LP</t>
  </si>
  <si>
    <t>ATS AUTOMATION TOOLING SYSTEMS INC</t>
  </si>
  <si>
    <t>GFL ENVIRONMENTAL INC</t>
  </si>
  <si>
    <t>WESTSHORE TERMINALS INVESTMENT CORP</t>
  </si>
  <si>
    <t>BADGER INFRASTRUCTURE SOLUTIONS LTD</t>
  </si>
  <si>
    <t>CANADIAN NATL RAILWAY COMPANY</t>
  </si>
  <si>
    <t>RITCHIE BROS AUCTIONEERS INC</t>
  </si>
  <si>
    <t>Sources: Bloomberg and Refinitiv</t>
  </si>
  <si>
    <t>US$66.50</t>
  </si>
  <si>
    <t>US$152.48</t>
  </si>
  <si>
    <t>CONVERGE TECHNOLOGY SOLUTIONS CORP</t>
  </si>
  <si>
    <t>NUVEI CORP</t>
  </si>
  <si>
    <t xml:space="preserve">SHOPIFY INC </t>
  </si>
  <si>
    <t>DESCARTES SYSTEMS GROUP INC</t>
  </si>
  <si>
    <t>US$34.18</t>
  </si>
  <si>
    <t>K92 MINING INC</t>
  </si>
  <si>
    <t>ALAMOS GOLD INC</t>
  </si>
  <si>
    <t>TRANSCONTINENTAL INC</t>
  </si>
  <si>
    <t>TECK RESOURCES LTD</t>
  </si>
  <si>
    <t xml:space="preserve">CCL INDUSTRIES INC </t>
  </si>
  <si>
    <t>LABRADOR IRON ORE ROYALTY CORP</t>
  </si>
  <si>
    <t>ALLIED PROPERTIES REIT</t>
  </si>
  <si>
    <t>DREAM INDUSTRIAL REIT</t>
  </si>
  <si>
    <t>H&amp;R REIT</t>
  </si>
  <si>
    <t>CAN APARTMENT PROPERTIES REIT</t>
  </si>
  <si>
    <t>INTERRENT REIT</t>
  </si>
  <si>
    <t>KILLAM APARTMENT REIT</t>
  </si>
  <si>
    <t>GRANITE REIT</t>
  </si>
  <si>
    <t>BOARDWALK REIT</t>
  </si>
  <si>
    <t>FIRST CAPITAL REIT</t>
  </si>
  <si>
    <t>RIOCAN REIT</t>
  </si>
  <si>
    <t>SUMMIT INDUSTRIAL INCOME REIT</t>
  </si>
  <si>
    <t>NORTHWEST HEALTHCARE PROPERTIES REIT</t>
  </si>
  <si>
    <t>ARTIS REIT</t>
  </si>
  <si>
    <t>CROMBIE REIT</t>
  </si>
  <si>
    <t>SMARTCENTRES REIT</t>
  </si>
  <si>
    <t>CT REIT</t>
  </si>
  <si>
    <t>INNERGEX RENEWABLE ENERGY INC</t>
  </si>
  <si>
    <t>ALGONQUIN POWER &amp; UTILITIES CORP</t>
  </si>
  <si>
    <t xml:space="preserve">ATCO LTD </t>
  </si>
  <si>
    <t xml:space="preserve">BORALEX INC </t>
  </si>
  <si>
    <t>BROOKFIELD RENEWABLE PARTNERS LP</t>
  </si>
  <si>
    <t>CANADIAN UTILITIES LTD</t>
  </si>
  <si>
    <t>BROOKFIELD INFRASTRUCTURE PARTNERS LP</t>
  </si>
  <si>
    <t>US$47.00</t>
  </si>
  <si>
    <t>US$41.88</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</si>
</sst>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164" formatCode="#,##0.00%"/>
    <numFmt numFmtId="165" formatCode="##0"/>
    <numFmt numFmtId="166" formatCode="#,##0.##"/>
    <numFmt numFmtId="167" formatCode="#,##0.###"/>
    <numFmt numFmtId="168" formatCode="mm/dd/yyyy"/>
    <numFmt numFmtId="170" formatCode="0.0%"/>
  </numFmts>
  <fonts count="18">
    <font>
      <sz val="11"/>
      <name val="Calibri"/>
    </font>
    <font>
      <sz val="11"/>
      <color theme="1"/>
      <name val="Calibri"/>
      <family val="2"/>
      <scheme val="minor"/>
    </font>
    <font>
      <sz val="18"/>
      <name val="Arial Unicode MS"/>
    </font>
    <font>
      <b/>
      <sz val="12"/>
      <color rgb="FFFFFFFF"/>
      <name val="Arial Unicode MS"/>
    </font>
    <font>
      <sz val="9"/>
      <name val="Arial Unicode MS"/>
    </font>
    <font>
      <b/>
      <sz val="9"/>
      <name val="Arial Unicode MS"/>
    </font>
    <font>
      <sz val="6"/>
      <name val="Arial Unicode MS"/>
    </font>
    <font>
      <sz val="10"/>
      <name val="Arial"/>
    </font>
    <font>
      <b/>
      <sz val="10"/>
      <name val="Arial"/>
    </font>
    <font>
      <sz val="11"/>
      <name val="Calibri"/>
    </font>
    <font>
      <b/>
      <sz val="9"/>
      <name val="Arial Unicode MS"/>
      <family val="2"/>
    </font>
    <font>
      <b/>
      <sz val="10"/>
      <name val="Arial"/>
      <family val="2"/>
    </font>
    <font>
      <sz val="9"/>
      <name val="Arial Unicode MS"/>
      <family val="2"/>
    </font>
    <font>
      <sz val="11"/>
      <name val="Calibri"/>
      <family val="2"/>
    </font>
    <font>
      <sz val="18"/>
      <name val="Arial Unicode MS"/>
      <family val="2"/>
    </font>
    <font>
      <b/>
      <sz val="12"/>
      <color rgb="FFFFFFFF"/>
      <name val="Arial Unicode MS"/>
      <family val="2"/>
    </font>
    <font>
      <sz val="6"/>
      <name val="Arial Unicode MS"/>
      <family val="2"/>
    </font>
    <font>
      <b/>
      <u/>
      <sz val="11"/>
      <color theme="1"/>
      <name val="Calibri"/>
      <family val="2"/>
      <scheme val="minor"/>
    </font>
  </fonts>
  <fills count="7">
    <fill>
      <patternFill patternType="none"/>
    </fill>
    <fill>
      <patternFill patternType="gray125"/>
    </fill>
    <fill>
      <patternFill patternType="solid">
        <fgColor rgb="FF93A183"/>
      </patternFill>
    </fill>
    <fill>
      <patternFill patternType="solid">
        <fgColor rgb="FFB8C2AD"/>
      </patternFill>
    </fill>
    <fill>
      <patternFill patternType="solid">
        <fgColor rgb="FFFFFF00"/>
        <bgColor indexed="64"/>
      </patternFill>
    </fill>
    <fill>
      <patternFill patternType="solid">
        <fgColor theme="0"/>
        <bgColor indexed="64"/>
      </patternFill>
    </fill>
    <fill>
      <patternFill patternType="solid">
        <fgColor theme="9" tint="-0.249977111117893"/>
        <bgColor indexed="64"/>
      </patternFill>
    </fill>
  </fills>
  <borders count="1">
    <border>
      <left/>
      <right/>
      <top/>
      <bottom/>
      <diagonal/>
    </border>
  </borders>
  <cellStyleXfs count="71">
    <xf numFmtId="0" fontId="0" fillId="0" borderId="0"/>
    <xf numFmtId="0" fontId="2" fillId="0" borderId="0">
      <alignment horizontal="left"/>
    </xf>
    <xf numFmtId="0" fontId="2" fillId="0" borderId="0">
      <alignment horizontal="left"/>
    </xf>
    <xf numFmtId="0" fontId="3" fillId="2" borderId="0">
      <alignment horizontal="left"/>
    </xf>
    <xf numFmtId="0" fontId="5" fillId="3" borderId="0">
      <alignment horizontal="center"/>
    </xf>
    <xf numFmtId="164" fontId="4" fillId="0" borderId="0"/>
    <xf numFmtId="164" fontId="5" fillId="0" borderId="0"/>
    <xf numFmtId="165" fontId="4" fillId="0" borderId="0"/>
    <xf numFmtId="166" fontId="4" fillId="0" borderId="0"/>
    <xf numFmtId="167" fontId="4" fillId="0" borderId="0"/>
    <xf numFmtId="165" fontId="5" fillId="0" borderId="0"/>
    <xf numFmtId="166" fontId="5" fillId="0" borderId="0"/>
    <xf numFmtId="167" fontId="5" fillId="0" borderId="0"/>
    <xf numFmtId="0" fontId="4" fillId="0" borderId="0"/>
    <xf numFmtId="0" fontId="5" fillId="0" borderId="0"/>
    <xf numFmtId="0" fontId="4" fillId="0" borderId="0">
      <alignment horizontal="right"/>
    </xf>
    <xf numFmtId="0" fontId="5" fillId="0" borderId="0">
      <alignment horizontal="right"/>
    </xf>
    <xf numFmtId="0" fontId="4" fillId="0" borderId="0">
      <alignment horizontal="left"/>
    </xf>
    <xf numFmtId="0" fontId="4" fillId="0" borderId="0">
      <alignment horizontal="right"/>
    </xf>
    <xf numFmtId="0" fontId="5" fillId="0" borderId="0">
      <alignment horizontal="left"/>
    </xf>
    <xf numFmtId="0" fontId="5" fillId="0" borderId="0">
      <alignment horizontal="right"/>
    </xf>
    <xf numFmtId="0" fontId="6" fillId="0" borderId="0">
      <alignment vertical="top" wrapText="1"/>
    </xf>
    <xf numFmtId="168" fontId="4" fillId="0" borderId="0">
      <alignment horizontal="left"/>
    </xf>
    <xf numFmtId="168" fontId="4" fillId="0" borderId="0">
      <alignment horizontal="right"/>
    </xf>
    <xf numFmtId="168" fontId="4" fillId="0" borderId="0">
      <alignment horizontal="left"/>
    </xf>
    <xf numFmtId="168" fontId="5" fillId="0" borderId="0">
      <alignment horizontal="left"/>
    </xf>
    <xf numFmtId="168" fontId="5" fillId="0" borderId="0">
      <alignment horizontal="right"/>
    </xf>
    <xf numFmtId="168" fontId="5" fillId="0" borderId="0">
      <alignment horizontal="left"/>
    </xf>
    <xf numFmtId="0" fontId="4" fillId="0" borderId="0"/>
    <xf numFmtId="44" fontId="9" fillId="0" borderId="0" applyFont="0" applyFill="0" applyBorder="0" applyAlignment="0" applyProtection="0"/>
    <xf numFmtId="9" fontId="9"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9" fillId="0" borderId="0"/>
    <xf numFmtId="44" fontId="9" fillId="0" borderId="0" applyFont="0" applyFill="0" applyBorder="0" applyAlignment="0" applyProtection="0"/>
    <xf numFmtId="9" fontId="9"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0" fillId="3" borderId="0">
      <alignment horizontal="center"/>
    </xf>
    <xf numFmtId="0" fontId="12" fillId="0" borderId="0"/>
    <xf numFmtId="0" fontId="13" fillId="0" borderId="0"/>
    <xf numFmtId="0" fontId="14" fillId="0" borderId="0">
      <alignment horizontal="left"/>
    </xf>
    <xf numFmtId="0" fontId="14" fillId="0" borderId="0">
      <alignment horizontal="left"/>
    </xf>
    <xf numFmtId="0" fontId="15" fillId="2" borderId="0">
      <alignment horizontal="left"/>
    </xf>
    <xf numFmtId="164" fontId="12" fillId="0" borderId="0"/>
    <xf numFmtId="164" fontId="10" fillId="0" borderId="0"/>
    <xf numFmtId="165" fontId="12" fillId="0" borderId="0"/>
    <xf numFmtId="166" fontId="12" fillId="0" borderId="0"/>
    <xf numFmtId="167" fontId="12" fillId="0" borderId="0"/>
    <xf numFmtId="165" fontId="10" fillId="0" borderId="0"/>
    <xf numFmtId="166" fontId="10" fillId="0" borderId="0"/>
    <xf numFmtId="167" fontId="10" fillId="0" borderId="0"/>
    <xf numFmtId="0" fontId="12" fillId="0" borderId="0"/>
    <xf numFmtId="0" fontId="10" fillId="0" borderId="0"/>
    <xf numFmtId="0" fontId="12" fillId="0" borderId="0">
      <alignment horizontal="right"/>
    </xf>
    <xf numFmtId="0" fontId="10" fillId="0" borderId="0">
      <alignment horizontal="right"/>
    </xf>
    <xf numFmtId="0" fontId="12" fillId="0" borderId="0">
      <alignment horizontal="left"/>
    </xf>
    <xf numFmtId="0" fontId="12" fillId="0" borderId="0">
      <alignment horizontal="right"/>
    </xf>
    <xf numFmtId="0" fontId="10" fillId="0" borderId="0">
      <alignment horizontal="left"/>
    </xf>
    <xf numFmtId="0" fontId="10" fillId="0" borderId="0">
      <alignment horizontal="right"/>
    </xf>
    <xf numFmtId="0" fontId="16" fillId="0" borderId="0">
      <alignment vertical="top" wrapText="1"/>
    </xf>
    <xf numFmtId="168" fontId="12" fillId="0" borderId="0">
      <alignment horizontal="left"/>
    </xf>
    <xf numFmtId="168" fontId="12" fillId="0" borderId="0">
      <alignment horizontal="right"/>
    </xf>
    <xf numFmtId="168" fontId="12" fillId="0" borderId="0">
      <alignment horizontal="left"/>
    </xf>
    <xf numFmtId="168" fontId="10" fillId="0" borderId="0">
      <alignment horizontal="left"/>
    </xf>
    <xf numFmtId="168" fontId="10" fillId="0" borderId="0">
      <alignment horizontal="right"/>
    </xf>
    <xf numFmtId="168" fontId="10" fillId="0" borderId="0">
      <alignment horizontal="left"/>
    </xf>
    <xf numFmtId="44" fontId="13" fillId="0" borderId="0" applyFont="0" applyFill="0" applyBorder="0" applyAlignment="0" applyProtection="0"/>
    <xf numFmtId="9" fontId="13" fillId="0" borderId="0" applyFont="0" applyFill="0" applyBorder="0" applyAlignment="0" applyProtection="0"/>
  </cellStyleXfs>
  <cellXfs count="37">
    <xf numFmtId="0" fontId="0" fillId="0" borderId="0" xfId="0" applyNumberFormat="1" applyFont="1" applyProtection="1"/>
    <xf numFmtId="0" fontId="4" fillId="0" borderId="0" xfId="28" applyNumberFormat="1" applyFont="1" applyProtection="1"/>
    <xf numFmtId="0" fontId="4" fillId="0" borderId="0" xfId="28" applyNumberFormat="1" applyFont="1" applyAlignment="1" applyProtection="1">
      <alignment horizontal="left"/>
    </xf>
    <xf numFmtId="2" fontId="4" fillId="0" borderId="0" xfId="28" applyNumberFormat="1" applyFont="1" applyAlignment="1" applyProtection="1">
      <alignment horizontal="right"/>
    </xf>
    <xf numFmtId="0" fontId="7" fillId="0" borderId="0" xfId="28" applyNumberFormat="1" applyFont="1" applyProtection="1"/>
    <xf numFmtId="0" fontId="7" fillId="0" borderId="0" xfId="13" applyNumberFormat="1" applyFont="1" applyAlignment="1" applyProtection="1">
      <alignment horizontal="left"/>
    </xf>
    <xf numFmtId="2" fontId="7" fillId="0" borderId="0" xfId="28" applyNumberFormat="1" applyFont="1" applyAlignment="1" applyProtection="1">
      <alignment horizontal="right"/>
    </xf>
    <xf numFmtId="0" fontId="7" fillId="0" borderId="0" xfId="28" applyNumberFormat="1" applyFont="1" applyAlignment="1" applyProtection="1">
      <alignment horizontal="left"/>
    </xf>
    <xf numFmtId="0" fontId="8" fillId="3" borderId="0" xfId="4" applyNumberFormat="1" applyFont="1" applyFill="1" applyAlignment="1" applyProtection="1">
      <alignment horizontal="center"/>
    </xf>
    <xf numFmtId="0" fontId="0" fillId="4" borderId="0" xfId="0" applyNumberFormat="1" applyFont="1" applyFill="1" applyProtection="1"/>
    <xf numFmtId="9" fontId="0" fillId="4" borderId="0" xfId="30" applyFont="1" applyFill="1" applyProtection="1"/>
    <xf numFmtId="44" fontId="0" fillId="4" borderId="0" xfId="29" applyFont="1" applyFill="1" applyProtection="1"/>
    <xf numFmtId="0" fontId="6" fillId="0" borderId="0" xfId="21" applyNumberFormat="1" applyFont="1" applyAlignment="1" applyProtection="1">
      <alignment vertical="top" wrapText="1"/>
    </xf>
    <xf numFmtId="9" fontId="0" fillId="0" borderId="0" xfId="30" applyFont="1" applyProtection="1"/>
    <xf numFmtId="170" fontId="0" fillId="0" borderId="0" xfId="30" applyNumberFormat="1" applyFont="1" applyProtection="1"/>
    <xf numFmtId="44" fontId="0" fillId="5" borderId="0" xfId="29" applyFont="1" applyFill="1" applyAlignment="1" applyProtection="1">
      <alignment horizontal="right"/>
    </xf>
    <xf numFmtId="44" fontId="0" fillId="0" borderId="0" xfId="29" applyFont="1" applyAlignment="1" applyProtection="1">
      <alignment horizontal="right"/>
    </xf>
    <xf numFmtId="44" fontId="0" fillId="0" borderId="0" xfId="29" applyFont="1" applyProtection="1"/>
    <xf numFmtId="44" fontId="11" fillId="6" borderId="0" xfId="29" applyFont="1" applyFill="1" applyAlignment="1" applyProtection="1">
      <alignment horizontal="center"/>
    </xf>
    <xf numFmtId="0" fontId="11" fillId="6" borderId="0" xfId="40" applyNumberFormat="1" applyFont="1" applyFill="1" applyAlignment="1" applyProtection="1">
      <alignment horizontal="center"/>
    </xf>
    <xf numFmtId="10" fontId="0" fillId="0" borderId="0" xfId="30" applyNumberFormat="1" applyFont="1" applyProtection="1"/>
    <xf numFmtId="0" fontId="17" fillId="0" borderId="0" xfId="37" applyFont="1"/>
    <xf numFmtId="0" fontId="11" fillId="6" borderId="0" xfId="40" applyNumberFormat="1" applyFont="1" applyFill="1" applyAlignment="1" applyProtection="1">
      <alignment horizontal="center"/>
    </xf>
    <xf numFmtId="0" fontId="17" fillId="0" borderId="0" xfId="37" applyFont="1"/>
    <xf numFmtId="0" fontId="11" fillId="6" borderId="0" xfId="40" applyNumberFormat="1" applyFont="1" applyFill="1" applyAlignment="1" applyProtection="1">
      <alignment horizontal="center"/>
    </xf>
    <xf numFmtId="0" fontId="11" fillId="6" borderId="0" xfId="40" applyNumberFormat="1" applyFont="1" applyFill="1" applyAlignment="1" applyProtection="1">
      <alignment horizontal="center"/>
    </xf>
    <xf numFmtId="16" fontId="11" fillId="6" borderId="0" xfId="40" applyNumberFormat="1" applyFont="1" applyFill="1" applyAlignment="1" applyProtection="1">
      <alignment horizontal="center"/>
    </xf>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xf numFmtId="0" fontId="17" fillId="0" borderId="0" xfId="37" applyFont="1"/>
  </cellXfs>
  <cellStyles count="71">
    <cellStyle name="bolddate" xfId="25"/>
    <cellStyle name="bolddate 2" xfId="66"/>
    <cellStyle name="boldleftdate" xfId="27"/>
    <cellStyle name="boldleftdate 2" xfId="68"/>
    <cellStyle name="boldnoDecimalDigits" xfId="10"/>
    <cellStyle name="boldnoDecimalDigits 2" xfId="51"/>
    <cellStyle name="boldpercentage" xfId="6"/>
    <cellStyle name="boldpercentage 2" xfId="47"/>
    <cellStyle name="boldrightdate" xfId="26"/>
    <cellStyle name="boldrightdate 2" xfId="67"/>
    <cellStyle name="boldthreeDecimalDigits" xfId="12"/>
    <cellStyle name="boldthreeDecimalDigits 2" xfId="53"/>
    <cellStyle name="boldtwoDecimalDigits" xfId="11"/>
    <cellStyle name="boldtwoDecimalDigits 2" xfId="52"/>
    <cellStyle name="Currency" xfId="29" builtinId="4"/>
    <cellStyle name="Currency 2" xfId="69"/>
    <cellStyle name="Currency 3" xfId="38"/>
    <cellStyle name="Currency 4" xfId="35"/>
    <cellStyle name="Currency 5" xfId="32"/>
    <cellStyle name="date" xfId="22"/>
    <cellStyle name="date 2" xfId="63"/>
    <cellStyle name="defaultsheetstyle" xfId="28"/>
    <cellStyle name="defaultsheetstyle 2" xfId="41"/>
    <cellStyle name="disclaimer" xfId="21"/>
    <cellStyle name="disclaimer 2" xfId="62"/>
    <cellStyle name="leftdate" xfId="24"/>
    <cellStyle name="leftdate 2" xfId="65"/>
    <cellStyle name="leftplainBoldText" xfId="19"/>
    <cellStyle name="leftplainBoldText 2" xfId="60"/>
    <cellStyle name="leftplainText" xfId="17"/>
    <cellStyle name="leftplainText 2" xfId="58"/>
    <cellStyle name="noDecimalDigits" xfId="7"/>
    <cellStyle name="noDecimalDigits 2" xfId="48"/>
    <cellStyle name="Normal" xfId="0" builtinId="0"/>
    <cellStyle name="Normal 2" xfId="42"/>
    <cellStyle name="Normal 3" xfId="37"/>
    <cellStyle name="Normal 4" xfId="34"/>
    <cellStyle name="Normal 5" xfId="31"/>
    <cellStyle name="Percent" xfId="30" builtinId="5"/>
    <cellStyle name="Percent 2" xfId="70"/>
    <cellStyle name="Percent 3" xfId="39"/>
    <cellStyle name="Percent 4" xfId="36"/>
    <cellStyle name="Percent 5" xfId="33"/>
    <cellStyle name="percentage" xfId="5"/>
    <cellStyle name="percentage 2" xfId="46"/>
    <cellStyle name="plainBoldText" xfId="14"/>
    <cellStyle name="plainBoldText 2" xfId="55"/>
    <cellStyle name="plainBoldValues" xfId="16"/>
    <cellStyle name="plainBoldValues 2" xfId="57"/>
    <cellStyle name="plainText" xfId="13"/>
    <cellStyle name="plainText 2" xfId="54"/>
    <cellStyle name="plainValues" xfId="15"/>
    <cellStyle name="plainValues 2" xfId="56"/>
    <cellStyle name="rightdate" xfId="23"/>
    <cellStyle name="rightdate 2" xfId="64"/>
    <cellStyle name="rightplainBoldText" xfId="20"/>
    <cellStyle name="rightplainBoldText 2" xfId="61"/>
    <cellStyle name="rightplainText" xfId="18"/>
    <cellStyle name="rightplainText 2" xfId="59"/>
    <cellStyle name="sheetReportTitle" xfId="2"/>
    <cellStyle name="sheetReportTitle 2" xfId="44"/>
    <cellStyle name="sheetTitle" xfId="1"/>
    <cellStyle name="sheetTitle 2" xfId="43"/>
    <cellStyle name="tableHeader" xfId="3"/>
    <cellStyle name="tableHeader 2" xfId="45"/>
    <cellStyle name="tablesubHeader" xfId="4"/>
    <cellStyle name="tablesubHeader 2" xfId="40"/>
    <cellStyle name="threeDecimalDigits" xfId="9"/>
    <cellStyle name="threeDecimalDigits 2" xfId="50"/>
    <cellStyle name="twoDecimalDigits" xfId="8"/>
    <cellStyle name="twoDecimalDigits 2" xfId="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Q242"/>
  <sheetViews>
    <sheetView workbookViewId="0">
      <selection activeCell="H10" sqref="H10"/>
    </sheetView>
  </sheetViews>
  <sheetFormatPr defaultColWidth="9.109375" defaultRowHeight="13.2"/>
  <cols>
    <col min="1" max="1" width="20.109375" style="2" customWidth="1"/>
    <col min="2" max="2" width="37.6640625" style="2" customWidth="1"/>
    <col min="3" max="3" width="23" style="2" customWidth="1"/>
    <col min="4" max="4" width="12.44140625" style="3" customWidth="1"/>
    <col min="5" max="5" width="13.109375" style="3" customWidth="1"/>
    <col min="6" max="6" width="12.33203125" style="3" customWidth="1"/>
    <col min="7" max="7" width="12" style="3" customWidth="1"/>
    <col min="8" max="8" width="19.109375" style="3" customWidth="1"/>
    <col min="9" max="9" width="12.109375" style="3" customWidth="1"/>
    <col min="10" max="10" width="12.33203125" style="3" customWidth="1"/>
    <col min="11" max="11" width="12.44140625" style="2" customWidth="1"/>
    <col min="12" max="13" width="9.109375" style="3" customWidth="1"/>
    <col min="14" max="14" width="13.33203125" style="3" customWidth="1"/>
    <col min="15" max="15" width="9.5546875" style="3" customWidth="1"/>
    <col min="16" max="16" width="13.33203125" style="3" customWidth="1"/>
    <col min="17" max="17" width="19.5546875" style="3" customWidth="1"/>
    <col min="18" max="18" width="9.109375" style="1" customWidth="1"/>
    <col min="19" max="16384" width="9.109375" style="1"/>
  </cols>
  <sheetData>
    <row r="1" spans="1:17" s="4" customFormat="1">
      <c r="A1" s="5" t="s">
        <v>0</v>
      </c>
      <c r="B1" s="5" t="s">
        <v>1</v>
      </c>
      <c r="C1" s="5" t="s">
        <v>2</v>
      </c>
      <c r="D1" s="6"/>
      <c r="E1" s="6"/>
      <c r="F1" s="6"/>
      <c r="G1" s="6"/>
      <c r="H1" s="6"/>
      <c r="I1" s="6"/>
      <c r="J1" s="6"/>
      <c r="K1" s="7"/>
      <c r="L1" s="6"/>
      <c r="M1" s="6"/>
      <c r="N1" s="6"/>
      <c r="O1" s="6"/>
      <c r="P1" s="6"/>
      <c r="Q1" s="6"/>
    </row>
    <row r="2" spans="1:17" s="4" customFormat="1">
      <c r="A2" s="5" t="s">
        <v>3</v>
      </c>
      <c r="B2" s="7"/>
      <c r="C2" s="7"/>
      <c r="D2" s="6"/>
      <c r="E2" s="6"/>
      <c r="F2" s="6"/>
      <c r="G2" s="6"/>
      <c r="H2" s="6"/>
      <c r="I2" s="6"/>
      <c r="J2" s="6"/>
      <c r="K2" s="7"/>
      <c r="L2" s="6"/>
      <c r="M2" s="6"/>
      <c r="N2" s="6"/>
      <c r="O2" s="6"/>
      <c r="P2" s="6"/>
      <c r="Q2" s="6"/>
    </row>
    <row r="3" spans="1:17" ht="13.8">
      <c r="A3" s="8" t="s">
        <v>4</v>
      </c>
      <c r="B3" s="8" t="s">
        <v>5</v>
      </c>
      <c r="C3" s="8" t="s">
        <v>6</v>
      </c>
      <c r="D3" s="8" t="s">
        <v>7</v>
      </c>
      <c r="E3" s="8" t="s">
        <v>8</v>
      </c>
      <c r="F3" s="8" t="s">
        <v>9</v>
      </c>
      <c r="G3" s="8" t="s">
        <v>10</v>
      </c>
      <c r="H3" s="8" t="s">
        <v>11</v>
      </c>
      <c r="I3" s="8" t="s">
        <v>12</v>
      </c>
      <c r="J3" s="8" t="s">
        <v>13</v>
      </c>
      <c r="K3" s="8" t="s">
        <v>14</v>
      </c>
      <c r="L3" s="8" t="s">
        <v>15</v>
      </c>
      <c r="M3" s="8" t="s">
        <v>16</v>
      </c>
      <c r="N3" s="8" t="s">
        <v>17</v>
      </c>
      <c r="O3" s="8" t="s">
        <v>18</v>
      </c>
      <c r="P3" s="8" t="s">
        <v>19</v>
      </c>
      <c r="Q3" s="8" t="s">
        <v>20</v>
      </c>
    </row>
    <row r="4" spans="1:17" s="4" customFormat="1">
      <c r="A4" s="7" t="s">
        <v>21</v>
      </c>
      <c r="B4" s="7"/>
      <c r="C4" s="7"/>
      <c r="D4" s="6"/>
      <c r="E4" s="6"/>
      <c r="F4" s="6"/>
      <c r="G4" s="6"/>
      <c r="H4" s="6"/>
      <c r="I4" s="6"/>
      <c r="J4" s="6"/>
      <c r="K4" s="7"/>
      <c r="L4" s="6"/>
      <c r="M4" s="6"/>
      <c r="N4" s="6"/>
      <c r="O4" s="6"/>
      <c r="P4" s="6"/>
      <c r="Q4" s="6"/>
    </row>
    <row r="5" spans="1:17" s="4" customFormat="1">
      <c r="A5" s="7" t="s">
        <v>22</v>
      </c>
      <c r="B5" s="7" t="s">
        <v>23</v>
      </c>
      <c r="C5" s="7" t="s">
        <v>24</v>
      </c>
      <c r="D5" s="6">
        <v>2</v>
      </c>
      <c r="E5" s="6">
        <v>5</v>
      </c>
      <c r="F5" s="6">
        <v>0</v>
      </c>
      <c r="G5" s="6" t="e">
        <f ca="1">_xll.BDP($A5,"PX_YEST_CLOSE",$A$1,$A$2)</f>
        <v>#NAME?</v>
      </c>
      <c r="H5" s="6">
        <v>4.0710000991821289</v>
      </c>
      <c r="I5" s="6">
        <v>9.3023252487182617</v>
      </c>
      <c r="J5" s="6">
        <v>9.0570001602172852</v>
      </c>
      <c r="K5" s="7" t="s">
        <v>25</v>
      </c>
      <c r="L5" s="6">
        <v>5.9999998658895007E-2</v>
      </c>
      <c r="M5" s="6" t="e">
        <f ca="1">_xll.BDP($A5,"PX_LAST",$A$1,$A$2)</f>
        <v>#NAME?</v>
      </c>
      <c r="N5" s="6">
        <v>50201020</v>
      </c>
      <c r="O5" s="6" t="e">
        <f ca="1">_xll.BDP($A5,"CHG_NET_YTD",$A$1,$A$2)</f>
        <v>#NAME?</v>
      </c>
      <c r="P5" s="6">
        <v>-46.008407592773437</v>
      </c>
      <c r="Q5" s="6" t="e">
        <f ca="1">_xll.BDP($A5,"EQY_DVD_YLD_IND",$A$1,$A$2)</f>
        <v>#NAME?</v>
      </c>
    </row>
    <row r="6" spans="1:17" s="4" customFormat="1">
      <c r="A6" s="7" t="s">
        <v>26</v>
      </c>
      <c r="B6" s="7" t="s">
        <v>27</v>
      </c>
      <c r="C6" s="7" t="s">
        <v>24</v>
      </c>
      <c r="D6" s="6">
        <v>4</v>
      </c>
      <c r="E6" s="6">
        <v>6</v>
      </c>
      <c r="F6" s="6">
        <v>0</v>
      </c>
      <c r="G6" s="6" t="e">
        <f ca="1">_xll.BDP($A6,"PX_YEST_CLOSE",$A$1,$A$2)</f>
        <v>#NAME?</v>
      </c>
      <c r="H6" s="6">
        <v>40.099998474121094</v>
      </c>
      <c r="I6" s="6">
        <v>3.5215451717376709</v>
      </c>
      <c r="J6" s="6">
        <v>3.528000116348267</v>
      </c>
      <c r="K6" s="7" t="s">
        <v>28</v>
      </c>
      <c r="L6" s="6">
        <v>9.8750002682209001E-2</v>
      </c>
      <c r="M6" s="6" t="e">
        <f ca="1">_xll.BDP($A6,"PX_LAST",$A$1,$A$2)</f>
        <v>#NAME?</v>
      </c>
      <c r="N6" s="6">
        <v>50201030</v>
      </c>
      <c r="O6" s="6" t="e">
        <f ca="1">_xll.BDP($A6,"CHG_NET_YTD",$A$1,$A$2)</f>
        <v>#NAME?</v>
      </c>
      <c r="P6" s="6">
        <v>-12.190675735473633</v>
      </c>
      <c r="Q6" s="6" t="e">
        <f ca="1">_xll.BDP($A6,"EQY_DVD_YLD_IND",$A$1,$A$2)</f>
        <v>#NAME?</v>
      </c>
    </row>
    <row r="7" spans="1:17" s="4" customFormat="1">
      <c r="A7" s="7" t="s">
        <v>29</v>
      </c>
      <c r="B7" s="7" t="s">
        <v>30</v>
      </c>
      <c r="C7" s="7" t="s">
        <v>24</v>
      </c>
      <c r="D7" s="6">
        <v>5</v>
      </c>
      <c r="E7" s="6">
        <v>11</v>
      </c>
      <c r="F7" s="6">
        <v>1</v>
      </c>
      <c r="G7" s="6" t="e">
        <f ca="1">_xll.BDP($A7,"PX_YEST_CLOSE",$A$1,$A$2)</f>
        <v>#NAME?</v>
      </c>
      <c r="H7" s="6">
        <v>68.133003234863281</v>
      </c>
      <c r="I7" s="6">
        <v>5.8823528289794922</v>
      </c>
      <c r="J7" s="6">
        <v>5.8810000419616699</v>
      </c>
      <c r="K7" s="7" t="s">
        <v>25</v>
      </c>
      <c r="L7" s="6">
        <v>0.92000001668930109</v>
      </c>
      <c r="M7" s="6" t="e">
        <f ca="1">_xll.BDP($A7,"PX_LAST",$A$1,$A$2)</f>
        <v>#NAME?</v>
      </c>
      <c r="N7" s="6">
        <v>50101020</v>
      </c>
      <c r="O7" s="6" t="e">
        <f ca="1">_xll.BDP($A7,"CHG_NET_YTD",$A$1,$A$2)</f>
        <v>#NAME?</v>
      </c>
      <c r="P7" s="6">
        <v>-6.1844644546508789</v>
      </c>
      <c r="Q7" s="6" t="e">
        <f ca="1">_xll.BDP($A7,"EQY_DVD_YLD_IND",$A$1,$A$2)</f>
        <v>#NAME?</v>
      </c>
    </row>
    <row r="8" spans="1:17" s="4" customFormat="1">
      <c r="A8" s="7" t="s">
        <v>31</v>
      </c>
      <c r="B8" s="7" t="s">
        <v>32</v>
      </c>
      <c r="C8" s="7" t="s">
        <v>24</v>
      </c>
      <c r="D8" s="6">
        <v>13</v>
      </c>
      <c r="E8" s="6">
        <v>4</v>
      </c>
      <c r="F8" s="6">
        <v>0</v>
      </c>
      <c r="G8" s="6" t="e">
        <f ca="1">_xll.BDP($A8,"PX_YEST_CLOSE",$A$1,$A$2)</f>
        <v>#NAME?</v>
      </c>
      <c r="H8" s="6">
        <v>34.099998474121094</v>
      </c>
      <c r="I8" s="6">
        <v>4.7076816558837891</v>
      </c>
      <c r="J8" s="6">
        <v>4.6989998817443848</v>
      </c>
      <c r="K8" s="7" t="s">
        <v>25</v>
      </c>
      <c r="L8" s="6">
        <v>0.33860000967979403</v>
      </c>
      <c r="M8" s="6" t="e">
        <f ca="1">_xll.BDP($A8,"PX_LAST",$A$1,$A$2)</f>
        <v>#NAME?</v>
      </c>
      <c r="N8" s="6">
        <v>50101020</v>
      </c>
      <c r="O8" s="6" t="e">
        <f ca="1">_xll.BDP($A8,"CHG_NET_YTD",$A$1,$A$2)</f>
        <v>#NAME?</v>
      </c>
      <c r="P8" s="6">
        <v>-4.2631769180297852</v>
      </c>
      <c r="Q8" s="6" t="e">
        <f ca="1">_xll.BDP($A8,"EQY_DVD_YLD_IND",$A$1,$A$2)</f>
        <v>#NAME?</v>
      </c>
    </row>
    <row r="9" spans="1:17" s="4" customFormat="1">
      <c r="A9" s="7" t="s">
        <v>33</v>
      </c>
      <c r="B9" s="7" t="s">
        <v>34</v>
      </c>
      <c r="C9" s="7" t="s">
        <v>24</v>
      </c>
      <c r="D9" s="6">
        <v>11</v>
      </c>
      <c r="E9" s="6">
        <v>1</v>
      </c>
      <c r="F9" s="6">
        <v>1</v>
      </c>
      <c r="G9" s="6" t="e">
        <f ca="1">_xll.BDP($A9,"PX_YEST_CLOSE",$A$1,$A$2)</f>
        <v>#NAME?</v>
      </c>
      <c r="H9" s="6">
        <v>34.557998657226563</v>
      </c>
      <c r="I9" s="6">
        <v>4.4444446563720703</v>
      </c>
      <c r="J9" s="6">
        <v>4.3039999008178711</v>
      </c>
      <c r="K9" s="7" t="s">
        <v>25</v>
      </c>
      <c r="L9" s="6">
        <v>0.30000001192092901</v>
      </c>
      <c r="M9" s="6" t="e">
        <f ca="1">_xll.BDP($A9,"PX_LAST",$A$1,$A$2)</f>
        <v>#NAME?</v>
      </c>
      <c r="N9" s="6">
        <v>50201030</v>
      </c>
      <c r="O9" s="6" t="e">
        <f ca="1">_xll.BDP($A9,"CHG_NET_YTD",$A$1,$A$2)</f>
        <v>#NAME?</v>
      </c>
      <c r="P9" s="6">
        <v>-6.8301186561584473</v>
      </c>
      <c r="Q9" s="6" t="e">
        <f ca="1">_xll.BDP($A9,"EQY_DVD_YLD_IND",$A$1,$A$2)</f>
        <v>#NAME?</v>
      </c>
    </row>
    <row r="10" spans="1:17" s="4" customFormat="1">
      <c r="A10" s="7" t="s">
        <v>35</v>
      </c>
      <c r="B10" s="7" t="s">
        <v>36</v>
      </c>
      <c r="C10" s="7" t="s">
        <v>24</v>
      </c>
      <c r="D10" s="6">
        <v>13</v>
      </c>
      <c r="E10" s="6">
        <v>3</v>
      </c>
      <c r="F10" s="6">
        <v>0</v>
      </c>
      <c r="G10" s="6" t="e">
        <f ca="1">_xll.BDP($A10,"PX_YEST_CLOSE",$A$1,$A$2)</f>
        <v>#NAME?</v>
      </c>
      <c r="H10" s="6">
        <v>74.166999816894531</v>
      </c>
      <c r="I10" s="6">
        <v>3.590664148330688</v>
      </c>
      <c r="J10" s="6">
        <v>4.9759998321533203</v>
      </c>
      <c r="K10" s="7" t="s">
        <v>25</v>
      </c>
      <c r="L10" s="6">
        <v>0.5</v>
      </c>
      <c r="M10" s="6" t="e">
        <f ca="1">_xll.BDP($A10,"PX_LAST",$A$1,$A$2)</f>
        <v>#NAME?</v>
      </c>
      <c r="N10" s="6">
        <v>50102010</v>
      </c>
      <c r="O10" s="6" t="e">
        <f ca="1">_xll.BDP($A10,"CHG_NET_YTD",$A$1,$A$2)</f>
        <v>#NAME?</v>
      </c>
      <c r="P10" s="6">
        <v>-8.8826141357421875</v>
      </c>
      <c r="Q10" s="6" t="e">
        <f ca="1">_xll.BDP($A10,"EQY_DVD_YLD_IND",$A$1,$A$2)</f>
        <v>#NAME?</v>
      </c>
    </row>
    <row r="11" spans="1:17" s="4" customFormat="1">
      <c r="A11" s="7" t="s">
        <v>37</v>
      </c>
      <c r="B11" s="7" t="s">
        <v>38</v>
      </c>
      <c r="C11" s="7" t="s">
        <v>24</v>
      </c>
      <c r="D11" s="6">
        <v>4</v>
      </c>
      <c r="E11" s="6">
        <v>5</v>
      </c>
      <c r="F11" s="6">
        <v>1</v>
      </c>
      <c r="G11" s="6" t="e">
        <f ca="1">_xll.BDP($A11,"PX_YEST_CLOSE",$A$1,$A$2)</f>
        <v>#NAME?</v>
      </c>
      <c r="H11" s="6">
        <v>108.55000305175781</v>
      </c>
      <c r="I11" s="6">
        <v>3.678580522537231</v>
      </c>
      <c r="J11" s="6">
        <v>3.6370000839233398</v>
      </c>
      <c r="K11" s="7" t="s">
        <v>25</v>
      </c>
      <c r="L11" s="6">
        <v>0.70499998331069902</v>
      </c>
      <c r="M11" s="6" t="e">
        <f ca="1">_xll.BDP($A11,"PX_LAST",$A$1,$A$2)</f>
        <v>#NAME?</v>
      </c>
      <c r="N11" s="6">
        <v>50201030</v>
      </c>
      <c r="O11" s="6" t="e">
        <f ca="1">_xll.BDP($A11,"CHG_NET_YTD",$A$1,$A$2)</f>
        <v>#NAME?</v>
      </c>
      <c r="P11" s="6">
        <v>-24.709625244140625</v>
      </c>
      <c r="Q11" s="6" t="e">
        <f ca="1">_xll.BDP($A11,"EQY_DVD_YLD_IND",$A$1,$A$2)</f>
        <v>#NAME?</v>
      </c>
    </row>
    <row r="12" spans="1:17" s="4" customFormat="1">
      <c r="A12" s="7" t="s">
        <v>39</v>
      </c>
      <c r="B12" s="7" t="s">
        <v>40</v>
      </c>
      <c r="C12" s="7" t="s">
        <v>41</v>
      </c>
      <c r="D12" s="6">
        <v>11</v>
      </c>
      <c r="E12" s="6">
        <v>2</v>
      </c>
      <c r="F12" s="6">
        <v>0</v>
      </c>
      <c r="G12" s="6" t="e">
        <f ca="1">_xll.BDP($A12,"PX_YEST_CLOSE",$A$1,$A$2)</f>
        <v>#NAME?</v>
      </c>
      <c r="H12" s="6">
        <v>47.75</v>
      </c>
      <c r="I12" s="6">
        <v>2.0823817253112789</v>
      </c>
      <c r="J12" s="6">
        <v>2.119999885559082</v>
      </c>
      <c r="K12" s="7" t="s">
        <v>25</v>
      </c>
      <c r="L12" s="6">
        <v>0.21585953969547403</v>
      </c>
      <c r="M12" s="6" t="e">
        <f ca="1">_xll.BDP($A12,"PX_LAST",$A$1,$A$2)</f>
        <v>#NAME?</v>
      </c>
      <c r="N12" s="6">
        <v>25203010</v>
      </c>
      <c r="O12" s="6" t="e">
        <f ca="1">_xll.BDP($A12,"CHG_NET_YTD",$A$1,$A$2)</f>
        <v>#NAME?</v>
      </c>
      <c r="P12" s="6">
        <v>-22.506059646606445</v>
      </c>
      <c r="Q12" s="6" t="e">
        <f ca="1">_xll.BDP($A12,"EQY_DVD_YLD_IND",$A$1,$A$2)</f>
        <v>#NAME?</v>
      </c>
    </row>
    <row r="13" spans="1:17" s="4" customFormat="1">
      <c r="A13" s="7" t="s">
        <v>42</v>
      </c>
      <c r="B13" s="7" t="s">
        <v>43</v>
      </c>
      <c r="C13" s="7" t="s">
        <v>41</v>
      </c>
      <c r="D13" s="6">
        <v>6</v>
      </c>
      <c r="E13" s="6">
        <v>1</v>
      </c>
      <c r="F13" s="6">
        <v>0</v>
      </c>
      <c r="G13" s="6" t="e">
        <f ca="1">_xll.BDP($A13,"PX_YEST_CLOSE",$A$1,$A$2)</f>
        <v>#NAME?</v>
      </c>
      <c r="H13" s="6">
        <v>44.083000183105469</v>
      </c>
      <c r="I13" s="6"/>
      <c r="J13" s="6">
        <v>0</v>
      </c>
      <c r="K13" s="7" t="s">
        <v>44</v>
      </c>
      <c r="L13" s="6">
        <v>0</v>
      </c>
      <c r="M13" s="6" t="e">
        <f ca="1">_xll.BDP($A13,"PX_LAST",$A$1,$A$2)</f>
        <v>#NAME?</v>
      </c>
      <c r="N13" s="6">
        <v>25501010</v>
      </c>
      <c r="O13" s="6" t="e">
        <f ca="1">_xll.BDP($A13,"CHG_NET_YTD",$A$1,$A$2)</f>
        <v>#NAME?</v>
      </c>
      <c r="P13" s="6">
        <v>40.559444427490234</v>
      </c>
      <c r="Q13" s="6" t="e">
        <f ca="1">_xll.BDP($A13,"EQY_DVD_YLD_IND",$A$1,$A$2)</f>
        <v>#NAME?</v>
      </c>
    </row>
    <row r="14" spans="1:17" s="4" customFormat="1">
      <c r="A14" s="7" t="s">
        <v>45</v>
      </c>
      <c r="B14" s="7" t="s">
        <v>46</v>
      </c>
      <c r="C14" s="7" t="s">
        <v>41</v>
      </c>
      <c r="D14" s="6">
        <v>9</v>
      </c>
      <c r="E14" s="6">
        <v>0</v>
      </c>
      <c r="F14" s="6">
        <v>0</v>
      </c>
      <c r="G14" s="6" t="e">
        <f ca="1">_xll.BDP($A14,"PX_YEST_CLOSE",$A$1,$A$2)</f>
        <v>#NAME?</v>
      </c>
      <c r="H14" s="6">
        <v>41.444000244140625</v>
      </c>
      <c r="I14" s="6">
        <v>1.799526453018188</v>
      </c>
      <c r="J14" s="6">
        <v>2.0480000972747798</v>
      </c>
      <c r="K14" s="7" t="s">
        <v>25</v>
      </c>
      <c r="L14" s="6">
        <v>0.145541344691481</v>
      </c>
      <c r="M14" s="6" t="e">
        <f ca="1">_xll.BDP($A14,"PX_LAST",$A$1,$A$2)</f>
        <v>#NAME?</v>
      </c>
      <c r="N14" s="6">
        <v>25302020</v>
      </c>
      <c r="O14" s="6" t="e">
        <f ca="1">_xll.BDP($A14,"CHG_NET_YTD",$A$1,$A$2)</f>
        <v>#NAME?</v>
      </c>
      <c r="P14" s="6">
        <v>-40.144577026367188</v>
      </c>
      <c r="Q14" s="6" t="e">
        <f ca="1">_xll.BDP($A14,"EQY_DVD_YLD_IND",$A$1,$A$2)</f>
        <v>#NAME?</v>
      </c>
    </row>
    <row r="15" spans="1:17" s="4" customFormat="1">
      <c r="A15" s="7" t="s">
        <v>47</v>
      </c>
      <c r="B15" s="7" t="s">
        <v>48</v>
      </c>
      <c r="C15" s="7" t="s">
        <v>41</v>
      </c>
      <c r="D15" s="6">
        <v>3</v>
      </c>
      <c r="E15" s="6">
        <v>4</v>
      </c>
      <c r="F15" s="6">
        <v>0</v>
      </c>
      <c r="G15" s="6" t="e">
        <f ca="1">_xll.BDP($A15,"PX_YEST_CLOSE",$A$1,$A$2)</f>
        <v>#NAME?</v>
      </c>
      <c r="H15" s="6">
        <v>70.642997741699219</v>
      </c>
      <c r="I15" s="6">
        <v>1.386596202850342</v>
      </c>
      <c r="J15" s="6">
        <v>1.3980000019073491</v>
      </c>
      <c r="K15" s="7" t="s">
        <v>25</v>
      </c>
      <c r="L15" s="6">
        <v>0</v>
      </c>
      <c r="M15" s="6" t="e">
        <f ca="1">_xll.BDP($A15,"PX_LAST",$A$1,$A$2)</f>
        <v>#NAME?</v>
      </c>
      <c r="N15" s="6">
        <v>25301040</v>
      </c>
      <c r="O15" s="6" t="e">
        <f ca="1">_xll.BDP($A15,"CHG_NET_YTD",$A$1,$A$2)</f>
        <v>#NAME?</v>
      </c>
      <c r="P15" s="6">
        <v>-5.7996177673339844</v>
      </c>
      <c r="Q15" s="6" t="e">
        <f ca="1">_xll.BDP($A15,"EQY_DVD_YLD_IND",$A$1,$A$2)</f>
        <v>#NAME?</v>
      </c>
    </row>
    <row r="16" spans="1:17" s="4" customFormat="1">
      <c r="A16" s="7" t="s">
        <v>49</v>
      </c>
      <c r="B16" s="7" t="s">
        <v>50</v>
      </c>
      <c r="C16" s="7" t="s">
        <v>41</v>
      </c>
      <c r="D16" s="6">
        <v>10</v>
      </c>
      <c r="E16" s="6">
        <v>5</v>
      </c>
      <c r="F16" s="6">
        <v>0</v>
      </c>
      <c r="G16" s="6" t="e">
        <f ca="1">_xll.BDP($A16,"PX_YEST_CLOSE",$A$1,$A$2)</f>
        <v>#NAME?</v>
      </c>
      <c r="H16" s="6">
        <v>87.114997863769531</v>
      </c>
      <c r="I16" s="6">
        <v>0.28135335445404103</v>
      </c>
      <c r="J16" s="6">
        <v>0.28270000219345104</v>
      </c>
      <c r="K16" s="7" t="s">
        <v>25</v>
      </c>
      <c r="L16" s="6">
        <v>5.5300001055002004E-2</v>
      </c>
      <c r="M16" s="6" t="e">
        <f ca="1">_xll.BDP($A16,"PX_LAST",$A$1,$A$2)</f>
        <v>#NAME?</v>
      </c>
      <c r="N16" s="6">
        <v>25503020</v>
      </c>
      <c r="O16" s="6" t="e">
        <f ca="1">_xll.BDP($A16,"CHG_NET_YTD",$A$1,$A$2)</f>
        <v>#NAME?</v>
      </c>
      <c r="P16" s="6">
        <v>23.83509635925293</v>
      </c>
      <c r="Q16" s="6" t="e">
        <f ca="1">_xll.BDP($A16,"EQY_DVD_YLD_IND",$A$1,$A$2)</f>
        <v>#NAME?</v>
      </c>
    </row>
    <row r="17" spans="1:17" s="4" customFormat="1">
      <c r="A17" s="7" t="s">
        <v>51</v>
      </c>
      <c r="B17" s="7" t="s">
        <v>52</v>
      </c>
      <c r="C17" s="7" t="s">
        <v>41</v>
      </c>
      <c r="D17" s="6">
        <v>4</v>
      </c>
      <c r="E17" s="6">
        <v>1</v>
      </c>
      <c r="F17" s="6">
        <v>0</v>
      </c>
      <c r="G17" s="6" t="e">
        <f ca="1">_xll.BDP($A17,"PX_YEST_CLOSE",$A$1,$A$2)</f>
        <v>#NAME?</v>
      </c>
      <c r="H17" s="6">
        <v>80</v>
      </c>
      <c r="I17" s="6">
        <v>1.226617574691772</v>
      </c>
      <c r="J17" s="6">
        <v>5.9510002136230469</v>
      </c>
      <c r="K17" s="7" t="s">
        <v>25</v>
      </c>
      <c r="L17" s="6">
        <v>0.20000000298023202</v>
      </c>
      <c r="M17" s="6" t="e">
        <f ca="1">_xll.BDP($A17,"PX_LAST",$A$1,$A$2)</f>
        <v>#NAME?</v>
      </c>
      <c r="N17" s="6">
        <v>25101010</v>
      </c>
      <c r="O17" s="6" t="e">
        <f ca="1">_xll.BDP($A17,"CHG_NET_YTD",$A$1,$A$2)</f>
        <v>#NAME?</v>
      </c>
      <c r="P17" s="6">
        <v>-14.440143585205078</v>
      </c>
      <c r="Q17" s="6" t="e">
        <f ca="1">_xll.BDP($A17,"EQY_DVD_YLD_IND",$A$1,$A$2)</f>
        <v>#NAME?</v>
      </c>
    </row>
    <row r="18" spans="1:17" s="4" customFormat="1">
      <c r="A18" s="7" t="s">
        <v>53</v>
      </c>
      <c r="B18" s="7" t="s">
        <v>54</v>
      </c>
      <c r="C18" s="7" t="s">
        <v>41</v>
      </c>
      <c r="D18" s="6">
        <v>17</v>
      </c>
      <c r="E18" s="6">
        <v>1</v>
      </c>
      <c r="F18" s="6">
        <v>0</v>
      </c>
      <c r="G18" s="6" t="e">
        <f ca="1">_xll.BDP($A18,"PX_YEST_CLOSE",$A$1,$A$2)</f>
        <v>#NAME?</v>
      </c>
      <c r="H18" s="6">
        <v>134.39999389648437</v>
      </c>
      <c r="I18" s="6">
        <v>0.68950653076171908</v>
      </c>
      <c r="J18" s="6">
        <v>0.70499998331069902</v>
      </c>
      <c r="K18" s="7" t="s">
        <v>25</v>
      </c>
      <c r="L18" s="6">
        <v>0.15999999642372101</v>
      </c>
      <c r="M18" s="6" t="e">
        <f ca="1">_xll.BDP($A18,"PX_LAST",$A$1,$A$2)</f>
        <v>#NAME?</v>
      </c>
      <c r="N18" s="6">
        <v>25202010</v>
      </c>
      <c r="O18" s="6" t="e">
        <f ca="1">_xll.BDP($A18,"CHG_NET_YTD",$A$1,$A$2)</f>
        <v>#NAME?</v>
      </c>
      <c r="P18" s="6">
        <v>-16.137187957763672</v>
      </c>
      <c r="Q18" s="6" t="e">
        <f ca="1">_xll.BDP($A18,"EQY_DVD_YLD_IND",$A$1,$A$2)</f>
        <v>#NAME?</v>
      </c>
    </row>
    <row r="19" spans="1:17" s="4" customFormat="1">
      <c r="A19" s="7" t="s">
        <v>55</v>
      </c>
      <c r="B19" s="7" t="s">
        <v>56</v>
      </c>
      <c r="C19" s="7" t="s">
        <v>41</v>
      </c>
      <c r="D19" s="6">
        <v>14</v>
      </c>
      <c r="E19" s="6">
        <v>4</v>
      </c>
      <c r="F19" s="6">
        <v>1</v>
      </c>
      <c r="G19" s="6" t="e">
        <f ca="1">_xll.BDP($A19,"PX_YEST_CLOSE",$A$1,$A$2)</f>
        <v>#NAME?</v>
      </c>
      <c r="H19" s="6">
        <v>101.34300231933594</v>
      </c>
      <c r="I19" s="6">
        <v>3.075573205947876</v>
      </c>
      <c r="J19" s="6">
        <v>3.279999971389771</v>
      </c>
      <c r="K19" s="7" t="s">
        <v>25</v>
      </c>
      <c r="L19" s="6">
        <v>0.57450529247311499</v>
      </c>
      <c r="M19" s="6" t="e">
        <f ca="1">_xll.BDP($A19,"PX_LAST",$A$1,$A$2)</f>
        <v>#NAME?</v>
      </c>
      <c r="N19" s="6">
        <v>25101010</v>
      </c>
      <c r="O19" s="6" t="e">
        <f ca="1">_xll.BDP($A19,"CHG_NET_YTD",$A$1,$A$2)</f>
        <v>#NAME?</v>
      </c>
      <c r="P19" s="6">
        <v>-29.135320663452148</v>
      </c>
      <c r="Q19" s="6" t="e">
        <f ca="1">_xll.BDP($A19,"EQY_DVD_YLD_IND",$A$1,$A$2)</f>
        <v>#NAME?</v>
      </c>
    </row>
    <row r="20" spans="1:17" s="4" customFormat="1">
      <c r="A20" s="7" t="s">
        <v>57</v>
      </c>
      <c r="B20" s="7" t="s">
        <v>58</v>
      </c>
      <c r="C20" s="7" t="s">
        <v>41</v>
      </c>
      <c r="D20" s="6">
        <v>9</v>
      </c>
      <c r="E20" s="6">
        <v>1</v>
      </c>
      <c r="F20" s="6">
        <v>1</v>
      </c>
      <c r="G20" s="6" t="e">
        <f ca="1">_xll.BDP($A20,"PX_YEST_CLOSE",$A$1,$A$2)</f>
        <v>#NAME?</v>
      </c>
      <c r="H20" s="6">
        <v>215.54499816894531</v>
      </c>
      <c r="I20" s="6">
        <v>4.1037945747375488</v>
      </c>
      <c r="J20" s="6">
        <v>3.8180000782012939</v>
      </c>
      <c r="K20" s="7" t="s">
        <v>25</v>
      </c>
      <c r="L20" s="6">
        <v>1.625</v>
      </c>
      <c r="M20" s="6" t="e">
        <f ca="1">_xll.BDP($A20,"PX_LAST",$A$1,$A$2)</f>
        <v>#NAME?</v>
      </c>
      <c r="N20" s="6">
        <v>25503020</v>
      </c>
      <c r="O20" s="6" t="e">
        <f ca="1">_xll.BDP($A20,"CHG_NET_YTD",$A$1,$A$2)</f>
        <v>#NAME?</v>
      </c>
      <c r="P20" s="6">
        <v>-14.643962860107422</v>
      </c>
      <c r="Q20" s="6" t="e">
        <f ca="1">_xll.BDP($A20,"EQY_DVD_YLD_IND",$A$1,$A$2)</f>
        <v>#NAME?</v>
      </c>
    </row>
    <row r="21" spans="1:17" s="4" customFormat="1">
      <c r="A21" s="7" t="s">
        <v>59</v>
      </c>
      <c r="B21" s="7" t="s">
        <v>60</v>
      </c>
      <c r="C21" s="7" t="s">
        <v>41</v>
      </c>
      <c r="D21" s="6">
        <v>8</v>
      </c>
      <c r="E21" s="6">
        <v>4</v>
      </c>
      <c r="F21" s="6">
        <v>2</v>
      </c>
      <c r="G21" s="6" t="e">
        <f ca="1">_xll.BDP($A21,"PX_YEST_CLOSE",$A$1,$A$2)</f>
        <v>#NAME?</v>
      </c>
      <c r="H21" s="6">
        <v>39.638999938964844</v>
      </c>
      <c r="I21" s="6"/>
      <c r="J21" s="6"/>
      <c r="K21" s="7" t="s">
        <v>61</v>
      </c>
      <c r="L21" s="6">
        <v>0</v>
      </c>
      <c r="M21" s="6" t="e">
        <f ca="1">_xll.BDP($A21,"PX_LAST",$A$1,$A$2)</f>
        <v>#NAME?</v>
      </c>
      <c r="N21" s="6">
        <v>25203010</v>
      </c>
      <c r="O21" s="6" t="e">
        <f ca="1">_xll.BDP($A21,"CHG_NET_YTD",$A$1,$A$2)</f>
        <v>#NAME?</v>
      </c>
      <c r="P21" s="6">
        <v>-49.765361785888672</v>
      </c>
      <c r="Q21" s="6" t="e">
        <f ca="1">_xll.BDP($A21,"EQY_DVD_YLD_IND",$A$1,$A$2)</f>
        <v>#NAME?</v>
      </c>
    </row>
    <row r="22" spans="1:17" s="4" customFormat="1">
      <c r="A22" s="7" t="s">
        <v>62</v>
      </c>
      <c r="B22" s="7" t="s">
        <v>63</v>
      </c>
      <c r="C22" s="7" t="s">
        <v>41</v>
      </c>
      <c r="D22" s="6">
        <v>8</v>
      </c>
      <c r="E22" s="6">
        <v>1</v>
      </c>
      <c r="F22" s="6">
        <v>0</v>
      </c>
      <c r="G22" s="6" t="e">
        <f ca="1">_xll.BDP($A22,"PX_YEST_CLOSE",$A$1,$A$2)</f>
        <v>#NAME?</v>
      </c>
      <c r="H22" s="6">
        <v>58.143001556396484</v>
      </c>
      <c r="I22" s="6"/>
      <c r="J22" s="6">
        <v>0</v>
      </c>
      <c r="K22" s="7" t="s">
        <v>61</v>
      </c>
      <c r="L22" s="6">
        <v>0</v>
      </c>
      <c r="M22" s="6" t="e">
        <f ca="1">_xll.BDP($A22,"PX_LAST",$A$1,$A$2)</f>
        <v>#NAME?</v>
      </c>
      <c r="N22" s="6">
        <v>25504010</v>
      </c>
      <c r="O22" s="6" t="e">
        <f ca="1">_xll.BDP($A22,"CHG_NET_YTD",$A$1,$A$2)</f>
        <v>#NAME?</v>
      </c>
      <c r="P22" s="6">
        <v>-11.327603340148926</v>
      </c>
      <c r="Q22" s="6" t="e">
        <f ca="1">_xll.BDP($A22,"EQY_DVD_YLD_IND",$A$1,$A$2)</f>
        <v>#NAME?</v>
      </c>
    </row>
    <row r="23" spans="1:17" s="4" customFormat="1">
      <c r="A23" s="7" t="s">
        <v>64</v>
      </c>
      <c r="B23" s="7" t="s">
        <v>65</v>
      </c>
      <c r="C23" s="7" t="s">
        <v>41</v>
      </c>
      <c r="D23" s="6">
        <v>5</v>
      </c>
      <c r="E23" s="6">
        <v>2</v>
      </c>
      <c r="F23" s="6">
        <v>0</v>
      </c>
      <c r="G23" s="6" t="e">
        <f ca="1">_xll.BDP($A23,"PX_YEST_CLOSE",$A$1,$A$2)</f>
        <v>#NAME?</v>
      </c>
      <c r="H23" s="6">
        <v>38.570999145507813</v>
      </c>
      <c r="I23" s="6">
        <v>3.4817812442779541</v>
      </c>
      <c r="J23" s="6">
        <v>3.2969999313354492</v>
      </c>
      <c r="K23" s="7" t="s">
        <v>25</v>
      </c>
      <c r="L23" s="6">
        <v>0.21500000357627902</v>
      </c>
      <c r="M23" s="6" t="e">
        <f ca="1">_xll.BDP($A23,"PX_LAST",$A$1,$A$2)</f>
        <v>#NAME?</v>
      </c>
      <c r="N23" s="6">
        <v>25504060</v>
      </c>
      <c r="O23" s="6" t="e">
        <f ca="1">_xll.BDP($A23,"CHG_NET_YTD",$A$1,$A$2)</f>
        <v>#NAME?</v>
      </c>
      <c r="P23" s="6">
        <v>-32.320808410644531</v>
      </c>
      <c r="Q23" s="6" t="e">
        <f ca="1">_xll.BDP($A23,"EQY_DVD_YLD_IND",$A$1,$A$2)</f>
        <v>#NAME?</v>
      </c>
    </row>
    <row r="24" spans="1:17" s="4" customFormat="1">
      <c r="A24" s="7" t="s">
        <v>66</v>
      </c>
      <c r="B24" s="7" t="s">
        <v>67</v>
      </c>
      <c r="C24" s="7" t="s">
        <v>41</v>
      </c>
      <c r="D24" s="6">
        <v>9</v>
      </c>
      <c r="E24" s="6">
        <v>2</v>
      </c>
      <c r="F24" s="6">
        <v>0</v>
      </c>
      <c r="G24" s="6" t="e">
        <f ca="1">_xll.BDP($A24,"PX_YEST_CLOSE",$A$1,$A$2)</f>
        <v>#NAME?</v>
      </c>
      <c r="H24" s="6">
        <v>63</v>
      </c>
      <c r="I24" s="6">
        <v>0.53109097480773904</v>
      </c>
      <c r="J24" s="6">
        <v>0.35019999742507901</v>
      </c>
      <c r="K24" s="7" t="s">
        <v>25</v>
      </c>
      <c r="L24" s="6">
        <v>0</v>
      </c>
      <c r="M24" s="6" t="e">
        <f ca="1">_xll.BDP($A24,"PX_LAST",$A$1,$A$2)</f>
        <v>#NAME?</v>
      </c>
      <c r="N24" s="6">
        <v>25202010</v>
      </c>
      <c r="O24" s="6" t="e">
        <f ca="1">_xll.BDP($A24,"CHG_NET_YTD",$A$1,$A$2)</f>
        <v>#NAME?</v>
      </c>
      <c r="P24" s="6">
        <v>-5.7363371849060059</v>
      </c>
      <c r="Q24" s="6" t="e">
        <f ca="1">_xll.BDP($A24,"EQY_DVD_YLD_IND",$A$1,$A$2)</f>
        <v>#NAME?</v>
      </c>
    </row>
    <row r="25" spans="1:17" s="4" customFormat="1">
      <c r="A25" s="7" t="s">
        <v>68</v>
      </c>
      <c r="B25" s="7" t="s">
        <v>69</v>
      </c>
      <c r="C25" s="7" t="s">
        <v>41</v>
      </c>
      <c r="D25" s="6">
        <v>14</v>
      </c>
      <c r="E25" s="6">
        <v>13</v>
      </c>
      <c r="F25" s="6">
        <v>3</v>
      </c>
      <c r="G25" s="6" t="e">
        <f ca="1">_xll.BDP($A25,"PX_YEST_CLOSE",$A$1,$A$2)</f>
        <v>#NAME?</v>
      </c>
      <c r="H25" s="6">
        <v>84.859001159667969</v>
      </c>
      <c r="I25" s="6">
        <v>3.6396548748016362</v>
      </c>
      <c r="J25" s="6">
        <v>3.6470000743865971</v>
      </c>
      <c r="K25" s="7" t="s">
        <v>25</v>
      </c>
      <c r="L25" s="6">
        <v>0.68940639662531711</v>
      </c>
      <c r="M25" s="6" t="e">
        <f ca="1">_xll.BDP($A25,"PX_LAST",$A$1,$A$2)</f>
        <v>#NAME?</v>
      </c>
      <c r="N25" s="6">
        <v>25301040</v>
      </c>
      <c r="O25" s="6" t="e">
        <f ca="1">_xll.BDP($A25,"CHG_NET_YTD",$A$1,$A$2)</f>
        <v>#NAME?</v>
      </c>
      <c r="P25" s="6">
        <v>1.8513766527175901</v>
      </c>
      <c r="Q25" s="6" t="e">
        <f ca="1">_xll.BDP($A25,"EQY_DVD_YLD_IND",$A$1,$A$2)</f>
        <v>#NAME?</v>
      </c>
    </row>
    <row r="26" spans="1:17" s="4" customFormat="1">
      <c r="A26" s="7" t="s">
        <v>70</v>
      </c>
      <c r="B26" s="7" t="s">
        <v>71</v>
      </c>
      <c r="C26" s="7" t="s">
        <v>72</v>
      </c>
      <c r="D26" s="6">
        <v>6</v>
      </c>
      <c r="E26" s="6">
        <v>2</v>
      </c>
      <c r="F26" s="6">
        <v>1</v>
      </c>
      <c r="G26" s="6" t="e">
        <f ca="1">_xll.BDP($A26,"PX_YEST_CLOSE",$A$1,$A$2)</f>
        <v>#NAME?</v>
      </c>
      <c r="H26" s="6">
        <v>43.888999938964844</v>
      </c>
      <c r="I26" s="6">
        <v>1.814682602882385</v>
      </c>
      <c r="J26" s="6">
        <v>1.8009999990463261</v>
      </c>
      <c r="K26" s="7" t="s">
        <v>25</v>
      </c>
      <c r="L26" s="6">
        <v>0.16500000655651101</v>
      </c>
      <c r="M26" s="6" t="e">
        <f ca="1">_xll.BDP($A26,"PX_LAST",$A$1,$A$2)</f>
        <v>#NAME?</v>
      </c>
      <c r="N26" s="6">
        <v>30101030</v>
      </c>
      <c r="O26" s="6" t="e">
        <f ca="1">_xll.BDP($A26,"CHG_NET_YTD",$A$1,$A$2)</f>
        <v>#NAME?</v>
      </c>
      <c r="P26" s="6">
        <v>-5.6564617156982422</v>
      </c>
      <c r="Q26" s="6" t="e">
        <f ca="1">_xll.BDP($A26,"EQY_DVD_YLD_IND",$A$1,$A$2)</f>
        <v>#NAME?</v>
      </c>
    </row>
    <row r="27" spans="1:17" s="4" customFormat="1">
      <c r="A27" s="7" t="s">
        <v>73</v>
      </c>
      <c r="B27" s="7" t="s">
        <v>74</v>
      </c>
      <c r="C27" s="7" t="s">
        <v>72</v>
      </c>
      <c r="D27" s="6">
        <v>8</v>
      </c>
      <c r="E27" s="6">
        <v>2</v>
      </c>
      <c r="F27" s="6">
        <v>0</v>
      </c>
      <c r="G27" s="6" t="e">
        <f ca="1">_xll.BDP($A27,"PX_YEST_CLOSE",$A$1,$A$2)</f>
        <v>#NAME?</v>
      </c>
      <c r="H27" s="6">
        <v>132.19999694824219</v>
      </c>
      <c r="I27" s="6">
        <v>2.8833281993865971</v>
      </c>
      <c r="J27" s="6">
        <v>2.8980000019073491</v>
      </c>
      <c r="K27" s="7" t="s">
        <v>25</v>
      </c>
      <c r="L27" s="6">
        <v>0.69999998807907104</v>
      </c>
      <c r="M27" s="6" t="e">
        <f ca="1">_xll.BDP($A27,"PX_LAST",$A$1,$A$2)</f>
        <v>#NAME?</v>
      </c>
      <c r="N27" s="6">
        <v>30202030</v>
      </c>
      <c r="O27" s="6" t="e">
        <f ca="1">_xll.BDP($A27,"CHG_NET_YTD",$A$1,$A$2)</f>
        <v>#NAME?</v>
      </c>
      <c r="P27" s="6">
        <v>-24.762737274169922</v>
      </c>
      <c r="Q27" s="6" t="e">
        <f ca="1">_xll.BDP($A27,"EQY_DVD_YLD_IND",$A$1,$A$2)</f>
        <v>#NAME?</v>
      </c>
    </row>
    <row r="28" spans="1:17" s="4" customFormat="1">
      <c r="A28" s="7" t="s">
        <v>75</v>
      </c>
      <c r="B28" s="7" t="s">
        <v>76</v>
      </c>
      <c r="C28" s="7" t="s">
        <v>72</v>
      </c>
      <c r="D28" s="6">
        <v>3</v>
      </c>
      <c r="E28" s="6">
        <v>7</v>
      </c>
      <c r="F28" s="6">
        <v>1</v>
      </c>
      <c r="G28" s="6" t="e">
        <f ca="1">_xll.BDP($A28,"PX_YEST_CLOSE",$A$1,$A$2)</f>
        <v>#NAME?</v>
      </c>
      <c r="H28" s="6">
        <v>73.273002624511719</v>
      </c>
      <c r="I28" s="6">
        <v>1.5453779697418211</v>
      </c>
      <c r="J28" s="6">
        <v>1.5390000343322749</v>
      </c>
      <c r="K28" s="7" t="s">
        <v>25</v>
      </c>
      <c r="L28" s="6">
        <v>0.27500000596046403</v>
      </c>
      <c r="M28" s="6" t="e">
        <f ca="1">_xll.BDP($A28,"PX_LAST",$A$1,$A$2)</f>
        <v>#NAME?</v>
      </c>
      <c r="N28" s="6">
        <v>30101030</v>
      </c>
      <c r="O28" s="6" t="e">
        <f ca="1">_xll.BDP($A28,"CHG_NET_YTD",$A$1,$A$2)</f>
        <v>#NAME?</v>
      </c>
      <c r="P28" s="6">
        <v>4.6642889976501465</v>
      </c>
      <c r="Q28" s="6" t="e">
        <f ca="1">_xll.BDP($A28,"EQY_DVD_YLD_IND",$A$1,$A$2)</f>
        <v>#NAME?</v>
      </c>
    </row>
    <row r="29" spans="1:17" s="4" customFormat="1">
      <c r="A29" s="7" t="s">
        <v>77</v>
      </c>
      <c r="B29" s="7" t="s">
        <v>78</v>
      </c>
      <c r="C29" s="7" t="s">
        <v>72</v>
      </c>
      <c r="D29" s="6">
        <v>6</v>
      </c>
      <c r="E29" s="6">
        <v>2</v>
      </c>
      <c r="F29" s="6">
        <v>0</v>
      </c>
      <c r="G29" s="6" t="e">
        <f ca="1">_xll.BDP($A29,"PX_YEST_CLOSE",$A$1,$A$2)</f>
        <v>#NAME?</v>
      </c>
      <c r="H29" s="6">
        <v>178</v>
      </c>
      <c r="I29" s="6">
        <v>1.7567209005355831</v>
      </c>
      <c r="J29" s="6">
        <v>1.679999947547913</v>
      </c>
      <c r="K29" s="7" t="s">
        <v>25</v>
      </c>
      <c r="L29" s="6">
        <v>0.66000002622604403</v>
      </c>
      <c r="M29" s="6" t="e">
        <f ca="1">_xll.BDP($A29,"PX_LAST",$A$1,$A$2)</f>
        <v>#NAME?</v>
      </c>
      <c r="N29" s="6">
        <v>30101030</v>
      </c>
      <c r="O29" s="6" t="e">
        <f ca="1">_xll.BDP($A29,"CHG_NET_YTD",$A$1,$A$2)</f>
        <v>#NAME?</v>
      </c>
      <c r="P29" s="6">
        <v>1.029588460922241</v>
      </c>
      <c r="Q29" s="6" t="e">
        <f ca="1">_xll.BDP($A29,"EQY_DVD_YLD_IND",$A$1,$A$2)</f>
        <v>#NAME?</v>
      </c>
    </row>
    <row r="30" spans="1:17" s="4" customFormat="1">
      <c r="A30" s="7" t="s">
        <v>79</v>
      </c>
      <c r="B30" s="7" t="s">
        <v>80</v>
      </c>
      <c r="C30" s="7" t="s">
        <v>72</v>
      </c>
      <c r="D30" s="6">
        <v>15</v>
      </c>
      <c r="E30" s="6">
        <v>1</v>
      </c>
      <c r="F30" s="6">
        <v>0</v>
      </c>
      <c r="G30" s="6" t="e">
        <f ca="1">_xll.BDP($A30,"PX_YEST_CLOSE",$A$1,$A$2)</f>
        <v>#NAME?</v>
      </c>
      <c r="H30" s="6">
        <v>67.429000854492187</v>
      </c>
      <c r="I30" s="6">
        <v>0.75008523464202903</v>
      </c>
      <c r="J30" s="6">
        <v>0.90759998559951804</v>
      </c>
      <c r="K30" s="7" t="s">
        <v>25</v>
      </c>
      <c r="L30" s="6">
        <v>0.141456882566834</v>
      </c>
      <c r="M30" s="6" t="e">
        <f ca="1">_xll.BDP($A30,"PX_LAST",$A$1,$A$2)</f>
        <v>#NAME?</v>
      </c>
      <c r="N30" s="6">
        <v>30101030</v>
      </c>
      <c r="O30" s="6" t="e">
        <f ca="1">_xll.BDP($A30,"CHG_NET_YTD",$A$1,$A$2)</f>
        <v>#NAME?</v>
      </c>
      <c r="P30" s="6">
        <v>8.6603775024414062</v>
      </c>
      <c r="Q30" s="6" t="e">
        <f ca="1">_xll.BDP($A30,"EQY_DVD_YLD_IND",$A$1,$A$2)</f>
        <v>#NAME?</v>
      </c>
    </row>
    <row r="31" spans="1:17" s="4" customFormat="1">
      <c r="A31" s="7" t="s">
        <v>81</v>
      </c>
      <c r="B31" s="7" t="s">
        <v>82</v>
      </c>
      <c r="C31" s="7" t="s">
        <v>72</v>
      </c>
      <c r="D31" s="6">
        <v>7</v>
      </c>
      <c r="E31" s="6">
        <v>4</v>
      </c>
      <c r="F31" s="6">
        <v>1</v>
      </c>
      <c r="G31" s="6" t="e">
        <f ca="1">_xll.BDP($A31,"PX_YEST_CLOSE",$A$1,$A$2)</f>
        <v>#NAME?</v>
      </c>
      <c r="H31" s="6">
        <v>126.36399841308594</v>
      </c>
      <c r="I31" s="6">
        <v>1.4196827411651611</v>
      </c>
      <c r="J31" s="6">
        <v>1.388000011444092</v>
      </c>
      <c r="K31" s="7" t="s">
        <v>25</v>
      </c>
      <c r="L31" s="6">
        <v>0.40500000119209301</v>
      </c>
      <c r="M31" s="6" t="e">
        <f ca="1">_xll.BDP($A31,"PX_LAST",$A$1,$A$2)</f>
        <v>#NAME?</v>
      </c>
      <c r="N31" s="6">
        <v>30101030</v>
      </c>
      <c r="O31" s="6" t="e">
        <f ca="1">_xll.BDP($A31,"CHG_NET_YTD",$A$1,$A$2)</f>
        <v>#NAME?</v>
      </c>
      <c r="P31" s="6">
        <v>8.8961801528930664</v>
      </c>
      <c r="Q31" s="6" t="e">
        <f ca="1">_xll.BDP($A31,"EQY_DVD_YLD_IND",$A$1,$A$2)</f>
        <v>#NAME?</v>
      </c>
    </row>
    <row r="32" spans="1:17" s="4" customFormat="1">
      <c r="A32" s="7" t="s">
        <v>83</v>
      </c>
      <c r="B32" s="7" t="s">
        <v>84</v>
      </c>
      <c r="C32" s="7" t="s">
        <v>72</v>
      </c>
      <c r="D32" s="6">
        <v>6</v>
      </c>
      <c r="E32" s="6">
        <v>0</v>
      </c>
      <c r="F32" s="6">
        <v>0</v>
      </c>
      <c r="G32" s="6" t="e">
        <f ca="1">_xll.BDP($A32,"PX_YEST_CLOSE",$A$1,$A$2)</f>
        <v>#NAME?</v>
      </c>
      <c r="H32" s="6">
        <v>35</v>
      </c>
      <c r="I32" s="6">
        <v>3.518029928207397</v>
      </c>
      <c r="J32" s="6">
        <v>3.503000020980835</v>
      </c>
      <c r="K32" s="7" t="s">
        <v>25</v>
      </c>
      <c r="L32" s="6">
        <v>0.20000000298023202</v>
      </c>
      <c r="M32" s="6" t="e">
        <f ca="1">_xll.BDP($A32,"PX_LAST",$A$1,$A$2)</f>
        <v>#NAME?</v>
      </c>
      <c r="N32" s="6">
        <v>30202030</v>
      </c>
      <c r="O32" s="6" t="e">
        <f ca="1">_xll.BDP($A32,"CHG_NET_YTD",$A$1,$A$2)</f>
        <v>#NAME?</v>
      </c>
      <c r="P32" s="6">
        <v>-23.957622528076172</v>
      </c>
      <c r="Q32" s="6" t="e">
        <f ca="1">_xll.BDP($A32,"EQY_DVD_YLD_IND",$A$1,$A$2)</f>
        <v>#NAME?</v>
      </c>
    </row>
    <row r="33" spans="1:17" s="4" customFormat="1">
      <c r="A33" s="7" t="s">
        <v>85</v>
      </c>
      <c r="B33" s="7" t="s">
        <v>86</v>
      </c>
      <c r="C33" s="7" t="s">
        <v>72</v>
      </c>
      <c r="D33" s="6">
        <v>7</v>
      </c>
      <c r="E33" s="6">
        <v>1</v>
      </c>
      <c r="F33" s="6">
        <v>1</v>
      </c>
      <c r="G33" s="6" t="e">
        <f ca="1">_xll.BDP($A33,"PX_YEST_CLOSE",$A$1,$A$2)</f>
        <v>#NAME?</v>
      </c>
      <c r="H33" s="6">
        <v>37.611000061035156</v>
      </c>
      <c r="I33" s="6">
        <v>2.0893790721893311</v>
      </c>
      <c r="J33" s="6">
        <v>2.1119999885559082</v>
      </c>
      <c r="K33" s="7" t="s">
        <v>25</v>
      </c>
      <c r="L33" s="6">
        <v>0.18000000715255701</v>
      </c>
      <c r="M33" s="6" t="e">
        <f ca="1">_xll.BDP($A33,"PX_LAST",$A$1,$A$2)</f>
        <v>#NAME?</v>
      </c>
      <c r="N33" s="6">
        <v>30202030</v>
      </c>
      <c r="O33" s="6" t="e">
        <f ca="1">_xll.BDP($A33,"CHG_NET_YTD",$A$1,$A$2)</f>
        <v>#NAME?</v>
      </c>
      <c r="P33" s="6">
        <v>18.421052932739258</v>
      </c>
      <c r="Q33" s="6" t="e">
        <f ca="1">_xll.BDP($A33,"EQY_DVD_YLD_IND",$A$1,$A$2)</f>
        <v>#NAME?</v>
      </c>
    </row>
    <row r="34" spans="1:17" s="4" customFormat="1">
      <c r="A34" s="7" t="s">
        <v>87</v>
      </c>
      <c r="B34" s="7" t="s">
        <v>88</v>
      </c>
      <c r="C34" s="7" t="s">
        <v>72</v>
      </c>
      <c r="D34" s="6">
        <v>2</v>
      </c>
      <c r="E34" s="6">
        <v>3</v>
      </c>
      <c r="F34" s="6">
        <v>0</v>
      </c>
      <c r="G34" s="6" t="e">
        <f ca="1">_xll.BDP($A34,"PX_YEST_CLOSE",$A$1,$A$2)</f>
        <v>#NAME?</v>
      </c>
      <c r="H34" s="6">
        <v>37.599998474121094</v>
      </c>
      <c r="I34" s="6">
        <v>4.6511626243591309</v>
      </c>
      <c r="J34" s="6">
        <v>4.5989999771118164</v>
      </c>
      <c r="K34" s="7" t="s">
        <v>25</v>
      </c>
      <c r="L34" s="6">
        <v>0.37000000476837203</v>
      </c>
      <c r="M34" s="6" t="e">
        <f ca="1">_xll.BDP($A34,"PX_LAST",$A$1,$A$2)</f>
        <v>#NAME?</v>
      </c>
      <c r="N34" s="6">
        <v>30101030</v>
      </c>
      <c r="O34" s="6" t="e">
        <f ca="1">_xll.BDP($A34,"CHG_NET_YTD",$A$1,$A$2)</f>
        <v>#NAME?</v>
      </c>
      <c r="P34" s="6">
        <v>-4.7605171203613281</v>
      </c>
      <c r="Q34" s="6" t="e">
        <f ca="1">_xll.BDP($A34,"EQY_DVD_YLD_IND",$A$1,$A$2)</f>
        <v>#NAME?</v>
      </c>
    </row>
    <row r="35" spans="1:17" s="4" customFormat="1">
      <c r="A35" s="7" t="s">
        <v>89</v>
      </c>
      <c r="B35" s="7" t="s">
        <v>90</v>
      </c>
      <c r="C35" s="7" t="s">
        <v>72</v>
      </c>
      <c r="D35" s="6">
        <v>10</v>
      </c>
      <c r="E35" s="6">
        <v>1</v>
      </c>
      <c r="F35" s="6">
        <v>0</v>
      </c>
      <c r="G35" s="6" t="e">
        <f ca="1">_xll.BDP($A35,"PX_YEST_CLOSE",$A$1,$A$2)</f>
        <v>#NAME?</v>
      </c>
      <c r="H35" s="6">
        <v>22.86400032043457</v>
      </c>
      <c r="I35" s="6">
        <v>1.9941914081573491</v>
      </c>
      <c r="J35" s="6">
        <v>2.0130000114440918</v>
      </c>
      <c r="K35" s="7" t="s">
        <v>25</v>
      </c>
      <c r="L35" s="6">
        <v>8.9409277303735005E-2</v>
      </c>
      <c r="M35" s="6" t="e">
        <f ca="1">_xll.BDP($A35,"PX_LAST",$A$1,$A$2)</f>
        <v>#NAME?</v>
      </c>
      <c r="N35" s="6">
        <v>30201030</v>
      </c>
      <c r="O35" s="6" t="e">
        <f ca="1">_xll.BDP($A35,"CHG_NET_YTD",$A$1,$A$2)</f>
        <v>#NAME?</v>
      </c>
      <c r="P35" s="6">
        <v>-18.72760009765625</v>
      </c>
      <c r="Q35" s="6" t="e">
        <f ca="1">_xll.BDP($A35,"EQY_DVD_YLD_IND",$A$1,$A$2)</f>
        <v>#NAME?</v>
      </c>
    </row>
    <row r="36" spans="1:17" s="4" customFormat="1">
      <c r="A36" s="7" t="s">
        <v>91</v>
      </c>
      <c r="B36" s="7" t="s">
        <v>92</v>
      </c>
      <c r="C36" s="7" t="s">
        <v>72</v>
      </c>
      <c r="D36" s="6">
        <v>9</v>
      </c>
      <c r="E36" s="6">
        <v>1</v>
      </c>
      <c r="F36" s="6">
        <v>0</v>
      </c>
      <c r="G36" s="6" t="e">
        <f ca="1">_xll.BDP($A36,"PX_YEST_CLOSE",$A$1,$A$2)</f>
        <v>#NAME?</v>
      </c>
      <c r="H36" s="6">
        <v>45.424999237060547</v>
      </c>
      <c r="I36" s="6">
        <v>1.9236210584640501</v>
      </c>
      <c r="J36" s="6">
        <v>1.7740000486373901</v>
      </c>
      <c r="K36" s="7" t="s">
        <v>25</v>
      </c>
      <c r="L36" s="6">
        <v>0.17000000178813901</v>
      </c>
      <c r="M36" s="6" t="e">
        <f ca="1">_xll.BDP($A36,"PX_LAST",$A$1,$A$2)</f>
        <v>#NAME?</v>
      </c>
      <c r="N36" s="6">
        <v>30302010</v>
      </c>
      <c r="O36" s="6" t="e">
        <f ca="1">_xll.BDP($A36,"CHG_NET_YTD",$A$1,$A$2)</f>
        <v>#NAME?</v>
      </c>
      <c r="P36" s="6">
        <v>-10.861985206604004</v>
      </c>
      <c r="Q36" s="6" t="e">
        <f ca="1">_xll.BDP($A36,"EQY_DVD_YLD_IND",$A$1,$A$2)</f>
        <v>#NAME?</v>
      </c>
    </row>
    <row r="37" spans="1:17" s="4" customFormat="1">
      <c r="A37" s="7" t="s">
        <v>93</v>
      </c>
      <c r="B37" s="7" t="s">
        <v>94</v>
      </c>
      <c r="C37" s="7" t="s">
        <v>95</v>
      </c>
      <c r="D37" s="6">
        <v>14</v>
      </c>
      <c r="E37" s="6">
        <v>0</v>
      </c>
      <c r="F37" s="6">
        <v>0</v>
      </c>
      <c r="G37" s="6" t="e">
        <f ca="1">_xll.BDP($A37,"PX_YEST_CLOSE",$A$1,$A$2)</f>
        <v>#NAME?</v>
      </c>
      <c r="H37" s="6">
        <v>30.058000564575195</v>
      </c>
      <c r="I37" s="6">
        <v>5.2434453964233398</v>
      </c>
      <c r="J37" s="6">
        <v>5.1979999542236328</v>
      </c>
      <c r="K37" s="7" t="s">
        <v>25</v>
      </c>
      <c r="L37" s="6">
        <v>0.259999990463257</v>
      </c>
      <c r="M37" s="6" t="e">
        <f ca="1">_xll.BDP($A37,"PX_LAST",$A$1,$A$2)</f>
        <v>#NAME?</v>
      </c>
      <c r="N37" s="6">
        <v>10102020</v>
      </c>
      <c r="O37" s="6" t="e">
        <f ca="1">_xll.BDP($A37,"CHG_NET_YTD",$A$1,$A$2)</f>
        <v>#NAME?</v>
      </c>
      <c r="P37" s="6">
        <v>20.280105590820312</v>
      </c>
      <c r="Q37" s="6" t="e">
        <f ca="1">_xll.BDP($A37,"EQY_DVD_YLD_IND",$A$1,$A$2)</f>
        <v>#NAME?</v>
      </c>
    </row>
    <row r="38" spans="1:17" s="4" customFormat="1">
      <c r="A38" s="7" t="s">
        <v>96</v>
      </c>
      <c r="B38" s="7" t="s">
        <v>97</v>
      </c>
      <c r="C38" s="7" t="s">
        <v>95</v>
      </c>
      <c r="D38" s="6">
        <v>14</v>
      </c>
      <c r="E38" s="6">
        <v>0</v>
      </c>
      <c r="F38" s="6">
        <v>0</v>
      </c>
      <c r="G38" s="6" t="e">
        <f ca="1">_xll.BDP($A38,"PX_YEST_CLOSE",$A$1,$A$2)</f>
        <v>#NAME?</v>
      </c>
      <c r="H38" s="6">
        <v>25.267999649047852</v>
      </c>
      <c r="I38" s="6">
        <v>2.545068740844727</v>
      </c>
      <c r="J38" s="6">
        <v>2.3880000114440918</v>
      </c>
      <c r="K38" s="7" t="s">
        <v>25</v>
      </c>
      <c r="L38" s="6">
        <v>0.11999999731779101</v>
      </c>
      <c r="M38" s="6" t="e">
        <f ca="1">_xll.BDP($A38,"PX_LAST",$A$1,$A$2)</f>
        <v>#NAME?</v>
      </c>
      <c r="N38" s="6">
        <v>10102020</v>
      </c>
      <c r="O38" s="6" t="e">
        <f ca="1">_xll.BDP($A38,"CHG_NET_YTD",$A$1,$A$2)</f>
        <v>#NAME?</v>
      </c>
      <c r="P38" s="6">
        <v>60.695648193359375</v>
      </c>
      <c r="Q38" s="6" t="e">
        <f ca="1">_xll.BDP($A38,"EQY_DVD_YLD_IND",$A$1,$A$2)</f>
        <v>#NAME?</v>
      </c>
    </row>
    <row r="39" spans="1:17" s="4" customFormat="1">
      <c r="A39" s="7" t="s">
        <v>98</v>
      </c>
      <c r="B39" s="7" t="s">
        <v>99</v>
      </c>
      <c r="C39" s="7" t="s">
        <v>95</v>
      </c>
      <c r="D39" s="6">
        <v>14</v>
      </c>
      <c r="E39" s="6">
        <v>0</v>
      </c>
      <c r="F39" s="6">
        <v>1</v>
      </c>
      <c r="G39" s="6" t="e">
        <f ca="1">_xll.BDP($A39,"PX_YEST_CLOSE",$A$1,$A$2)</f>
        <v>#NAME?</v>
      </c>
      <c r="H39" s="6">
        <v>48.143001556396484</v>
      </c>
      <c r="I39" s="6">
        <v>4.0919103622436523</v>
      </c>
      <c r="J39" s="6">
        <v>4.1170001029968262</v>
      </c>
      <c r="K39" s="7" t="s">
        <v>25</v>
      </c>
      <c r="L39" s="6">
        <v>0.32490000128746005</v>
      </c>
      <c r="M39" s="6" t="e">
        <f ca="1">_xll.BDP($A39,"PX_LAST",$A$1,$A$2)</f>
        <v>#NAME?</v>
      </c>
      <c r="N39" s="6">
        <v>10102030</v>
      </c>
      <c r="O39" s="6" t="e">
        <f ca="1">_xll.BDP($A39,"CHG_NET_YTD",$A$1,$A$2)</f>
        <v>#NAME?</v>
      </c>
      <c r="P39" s="6">
        <v>-9.3758993148803711</v>
      </c>
      <c r="Q39" s="6" t="e">
        <f ca="1">_xll.BDP($A39,"EQY_DVD_YLD_IND",$A$1,$A$2)</f>
        <v>#NAME?</v>
      </c>
    </row>
    <row r="40" spans="1:17" s="4" customFormat="1">
      <c r="A40" s="7" t="s">
        <v>100</v>
      </c>
      <c r="B40" s="7" t="s">
        <v>101</v>
      </c>
      <c r="C40" s="7" t="s">
        <v>95</v>
      </c>
      <c r="D40" s="6">
        <v>6</v>
      </c>
      <c r="E40" s="6">
        <v>1</v>
      </c>
      <c r="F40" s="6">
        <v>0</v>
      </c>
      <c r="G40" s="6" t="e">
        <f ca="1">_xll.BDP($A40,"PX_YEST_CLOSE",$A$1,$A$2)</f>
        <v>#NAME?</v>
      </c>
      <c r="H40" s="6">
        <v>2.842999935150146</v>
      </c>
      <c r="I40" s="6"/>
      <c r="J40" s="6">
        <v>0</v>
      </c>
      <c r="K40" s="7" t="s">
        <v>61</v>
      </c>
      <c r="L40" s="6">
        <v>0</v>
      </c>
      <c r="M40" s="6" t="e">
        <f ca="1">_xll.BDP($A40,"PX_LAST",$A$1,$A$2)</f>
        <v>#NAME?</v>
      </c>
      <c r="N40" s="6">
        <v>10102050</v>
      </c>
      <c r="O40" s="6" t="e">
        <f ca="1">_xll.BDP($A40,"CHG_NET_YTD",$A$1,$A$2)</f>
        <v>#NAME?</v>
      </c>
      <c r="P40" s="6">
        <v>-3.4482793807983398</v>
      </c>
      <c r="Q40" s="6" t="e">
        <f ca="1">_xll.BDP($A40,"EQY_DVD_YLD_IND",$A$1,$A$2)</f>
        <v>#NAME?</v>
      </c>
    </row>
    <row r="41" spans="1:17" s="4" customFormat="1">
      <c r="A41" s="7" t="s">
        <v>102</v>
      </c>
      <c r="B41" s="7" t="s">
        <v>103</v>
      </c>
      <c r="C41" s="7" t="s">
        <v>95</v>
      </c>
      <c r="D41" s="6">
        <v>6</v>
      </c>
      <c r="E41" s="6">
        <v>13</v>
      </c>
      <c r="F41" s="6">
        <v>4</v>
      </c>
      <c r="G41" s="6" t="e">
        <f ca="1">_xll.BDP($A41,"PX_YEST_CLOSE",$A$1,$A$2)</f>
        <v>#NAME?</v>
      </c>
      <c r="H41" s="6">
        <v>69.570999145507813</v>
      </c>
      <c r="I41" s="6">
        <v>5.7097539901733398</v>
      </c>
      <c r="J41" s="6">
        <v>5.7699999809265137</v>
      </c>
      <c r="K41" s="7" t="s">
        <v>25</v>
      </c>
      <c r="L41" s="6">
        <v>0.89999997615814209</v>
      </c>
      <c r="M41" s="6" t="e">
        <f ca="1">_xll.BDP($A41,"PX_LAST",$A$1,$A$2)</f>
        <v>#NAME?</v>
      </c>
      <c r="N41" s="6">
        <v>10102040</v>
      </c>
      <c r="O41" s="6" t="e">
        <f ca="1">_xll.BDP($A41,"CHG_NET_YTD",$A$1,$A$2)</f>
        <v>#NAME?</v>
      </c>
      <c r="P41" s="6">
        <v>6.9862260818481454</v>
      </c>
      <c r="Q41" s="6" t="e">
        <f ca="1">_xll.BDP($A41,"EQY_DVD_YLD_IND",$A$1,$A$2)</f>
        <v>#NAME?</v>
      </c>
    </row>
    <row r="42" spans="1:17" s="4" customFormat="1">
      <c r="A42" s="7" t="s">
        <v>104</v>
      </c>
      <c r="B42" s="7" t="s">
        <v>105</v>
      </c>
      <c r="C42" s="7" t="s">
        <v>95</v>
      </c>
      <c r="D42" s="6">
        <v>5</v>
      </c>
      <c r="E42" s="6">
        <v>1</v>
      </c>
      <c r="F42" s="6">
        <v>0</v>
      </c>
      <c r="G42" s="6" t="e">
        <f ca="1">_xll.BDP($A42,"PX_YEST_CLOSE",$A$1,$A$2)</f>
        <v>#NAME?</v>
      </c>
      <c r="H42" s="6">
        <v>20.333000183105469</v>
      </c>
      <c r="I42" s="6">
        <v>2.3934180736541748</v>
      </c>
      <c r="J42" s="6">
        <v>2.407999992370605</v>
      </c>
      <c r="K42" s="7" t="s">
        <v>25</v>
      </c>
      <c r="L42" s="6">
        <v>7.9999998211861004E-2</v>
      </c>
      <c r="M42" s="6" t="e">
        <f ca="1">_xll.BDP($A42,"PX_LAST",$A$1,$A$2)</f>
        <v>#NAME?</v>
      </c>
      <c r="N42" s="6">
        <v>10101020</v>
      </c>
      <c r="O42" s="6" t="e">
        <f ca="1">_xll.BDP($A42,"CHG_NET_YTD",$A$1,$A$2)</f>
        <v>#NAME?</v>
      </c>
      <c r="P42" s="6">
        <v>16.72443962097168</v>
      </c>
      <c r="Q42" s="6" t="e">
        <f ca="1">_xll.BDP($A42,"EQY_DVD_YLD_IND",$A$1,$A$2)</f>
        <v>#NAME?</v>
      </c>
    </row>
    <row r="43" spans="1:17" s="4" customFormat="1">
      <c r="A43" s="7" t="s">
        <v>106</v>
      </c>
      <c r="B43" s="7" t="s">
        <v>107</v>
      </c>
      <c r="C43" s="7" t="s">
        <v>95</v>
      </c>
      <c r="D43" s="6">
        <v>7</v>
      </c>
      <c r="E43" s="6">
        <v>3</v>
      </c>
      <c r="F43" s="6">
        <v>0</v>
      </c>
      <c r="G43" s="6" t="e">
        <f ca="1">_xll.BDP($A43,"PX_YEST_CLOSE",$A$1,$A$2)</f>
        <v>#NAME?</v>
      </c>
      <c r="H43" s="6">
        <v>42.599998474121094</v>
      </c>
      <c r="I43" s="6">
        <v>4.2492918968200684</v>
      </c>
      <c r="J43" s="6">
        <v>3.9149999618530273</v>
      </c>
      <c r="K43" s="7" t="s">
        <v>28</v>
      </c>
      <c r="L43" s="6">
        <v>0.28000000119209301</v>
      </c>
      <c r="M43" s="6" t="e">
        <f ca="1">_xll.BDP($A43,"PX_LAST",$A$1,$A$2)</f>
        <v>#NAME?</v>
      </c>
      <c r="N43" s="6">
        <v>10102020</v>
      </c>
      <c r="O43" s="6" t="e">
        <f ca="1">_xll.BDP($A43,"CHG_NET_YTD",$A$1,$A$2)</f>
        <v>#NAME?</v>
      </c>
      <c r="P43" s="6">
        <v>13.420085906982422</v>
      </c>
      <c r="Q43" s="6" t="e">
        <f ca="1">_xll.BDP($A43,"EQY_DVD_YLD_IND",$A$1,$A$2)</f>
        <v>#NAME?</v>
      </c>
    </row>
    <row r="44" spans="1:17" s="4" customFormat="1">
      <c r="A44" s="7" t="s">
        <v>108</v>
      </c>
      <c r="B44" s="7" t="s">
        <v>109</v>
      </c>
      <c r="C44" s="7" t="s">
        <v>95</v>
      </c>
      <c r="D44" s="6">
        <v>11</v>
      </c>
      <c r="E44" s="6">
        <v>0</v>
      </c>
      <c r="F44" s="6">
        <v>0</v>
      </c>
      <c r="G44" s="6" t="e">
        <f ca="1">_xll.BDP($A44,"PX_YEST_CLOSE",$A$1,$A$2)</f>
        <v>#NAME?</v>
      </c>
      <c r="H44" s="6">
        <v>9.3620004653930664</v>
      </c>
      <c r="I44" s="6"/>
      <c r="J44" s="6">
        <v>0</v>
      </c>
      <c r="K44" s="7" t="s">
        <v>61</v>
      </c>
      <c r="L44" s="6">
        <v>0</v>
      </c>
      <c r="M44" s="6" t="e">
        <f ca="1">_xll.BDP($A44,"PX_LAST",$A$1,$A$2)</f>
        <v>#NAME?</v>
      </c>
      <c r="N44" s="6">
        <v>10102050</v>
      </c>
      <c r="O44" s="6" t="e">
        <f ca="1">_xll.BDP($A44,"CHG_NET_YTD",$A$1,$A$2)</f>
        <v>#NAME?</v>
      </c>
      <c r="P44" s="6">
        <v>-1.62455153465271</v>
      </c>
      <c r="Q44" s="6" t="e">
        <f ca="1">_xll.BDP($A44,"EQY_DVD_YLD_IND",$A$1,$A$2)</f>
        <v>#NAME?</v>
      </c>
    </row>
    <row r="45" spans="1:17" s="4" customFormat="1">
      <c r="A45" s="7" t="s">
        <v>110</v>
      </c>
      <c r="B45" s="7" t="s">
        <v>111</v>
      </c>
      <c r="C45" s="7" t="s">
        <v>95</v>
      </c>
      <c r="D45" s="6">
        <v>7</v>
      </c>
      <c r="E45" s="6">
        <v>7</v>
      </c>
      <c r="F45" s="6">
        <v>0</v>
      </c>
      <c r="G45" s="6" t="e">
        <f ca="1">_xll.BDP($A45,"PX_YEST_CLOSE",$A$1,$A$2)</f>
        <v>#NAME?</v>
      </c>
      <c r="H45" s="6">
        <v>25.107000350952148</v>
      </c>
      <c r="I45" s="6"/>
      <c r="J45" s="6">
        <v>0</v>
      </c>
      <c r="K45" s="7" t="s">
        <v>61</v>
      </c>
      <c r="L45" s="6">
        <v>0</v>
      </c>
      <c r="M45" s="6" t="e">
        <f ca="1">_xll.BDP($A45,"PX_LAST",$A$1,$A$2)</f>
        <v>#NAME?</v>
      </c>
      <c r="N45" s="6">
        <v>10102020</v>
      </c>
      <c r="O45" s="6" t="e">
        <f ca="1">_xll.BDP($A45,"CHG_NET_YTD",$A$1,$A$2)</f>
        <v>#NAME?</v>
      </c>
      <c r="P45" s="6">
        <v>55.4700927734375</v>
      </c>
      <c r="Q45" s="6" t="e">
        <f ca="1">_xll.BDP($A45,"EQY_DVD_YLD_IND",$A$1,$A$2)</f>
        <v>#NAME?</v>
      </c>
    </row>
    <row r="46" spans="1:17" s="4" customFormat="1">
      <c r="A46" s="7" t="s">
        <v>112</v>
      </c>
      <c r="B46" s="7" t="s">
        <v>113</v>
      </c>
      <c r="C46" s="7" t="s">
        <v>95</v>
      </c>
      <c r="D46" s="6">
        <v>9</v>
      </c>
      <c r="E46" s="6">
        <v>0</v>
      </c>
      <c r="F46" s="6">
        <v>0</v>
      </c>
      <c r="G46" s="6" t="e">
        <f ca="1">_xll.BDP($A46,"PX_YEST_CLOSE",$A$1,$A$2)</f>
        <v>#NAME?</v>
      </c>
      <c r="H46" s="6">
        <v>10.25</v>
      </c>
      <c r="I46" s="6"/>
      <c r="J46" s="6">
        <v>0</v>
      </c>
      <c r="K46" s="7" t="s">
        <v>61</v>
      </c>
      <c r="L46" s="6">
        <v>0</v>
      </c>
      <c r="M46" s="6" t="e">
        <f ca="1">_xll.BDP($A46,"PX_LAST",$A$1,$A$2)</f>
        <v>#NAME?</v>
      </c>
      <c r="N46" s="6">
        <v>10102020</v>
      </c>
      <c r="O46" s="6" t="e">
        <f ca="1">_xll.BDP($A46,"CHG_NET_YTD",$A$1,$A$2)</f>
        <v>#NAME?</v>
      </c>
      <c r="P46" s="6">
        <v>21.941749572753906</v>
      </c>
      <c r="Q46" s="6" t="e">
        <f ca="1">_xll.BDP($A46,"EQY_DVD_YLD_IND",$A$1,$A$2)</f>
        <v>#NAME?</v>
      </c>
    </row>
    <row r="47" spans="1:17" s="4" customFormat="1">
      <c r="A47" s="7" t="s">
        <v>114</v>
      </c>
      <c r="B47" s="7" t="s">
        <v>115</v>
      </c>
      <c r="C47" s="7" t="s">
        <v>95</v>
      </c>
      <c r="D47" s="6">
        <v>9</v>
      </c>
      <c r="E47" s="6">
        <v>2</v>
      </c>
      <c r="F47" s="6">
        <v>0</v>
      </c>
      <c r="G47" s="6" t="e">
        <f ca="1">_xll.BDP($A47,"PX_YEST_CLOSE",$A$1,$A$2)</f>
        <v>#NAME?</v>
      </c>
      <c r="H47" s="6">
        <v>133.90899658203125</v>
      </c>
      <c r="I47" s="6"/>
      <c r="J47" s="6">
        <v>0</v>
      </c>
      <c r="K47" s="7" t="s">
        <v>44</v>
      </c>
      <c r="L47" s="6">
        <v>0</v>
      </c>
      <c r="M47" s="6" t="e">
        <f ca="1">_xll.BDP($A47,"PX_LAST",$A$1,$A$2)</f>
        <v>#NAME?</v>
      </c>
      <c r="N47" s="6">
        <v>10101010</v>
      </c>
      <c r="O47" s="6" t="e">
        <f ca="1">_xll.BDP($A47,"CHG_NET_YTD",$A$1,$A$2)</f>
        <v>#NAME?</v>
      </c>
      <c r="P47" s="6">
        <v>85.410614013671875</v>
      </c>
      <c r="Q47" s="6" t="e">
        <f ca="1">_xll.BDP($A47,"EQY_DVD_YLD_IND",$A$1,$A$2)</f>
        <v>#NAME?</v>
      </c>
    </row>
    <row r="48" spans="1:17" s="4" customFormat="1">
      <c r="A48" s="7" t="s">
        <v>116</v>
      </c>
      <c r="B48" s="7" t="s">
        <v>117</v>
      </c>
      <c r="C48" s="7" t="s">
        <v>95</v>
      </c>
      <c r="D48" s="6">
        <v>10</v>
      </c>
      <c r="E48" s="6">
        <v>1</v>
      </c>
      <c r="F48" s="6">
        <v>0</v>
      </c>
      <c r="G48" s="6" t="e">
        <f ca="1">_xll.BDP($A48,"PX_YEST_CLOSE",$A$1,$A$2)</f>
        <v>#NAME?</v>
      </c>
      <c r="H48" s="6">
        <v>40.25</v>
      </c>
      <c r="I48" s="6">
        <v>4.7147574424743652</v>
      </c>
      <c r="J48" s="6">
        <v>3.6089999675750732</v>
      </c>
      <c r="K48" s="7" t="s">
        <v>25</v>
      </c>
      <c r="L48" s="6">
        <v>0</v>
      </c>
      <c r="M48" s="6" t="e">
        <f ca="1">_xll.BDP($A48,"PX_LAST",$A$1,$A$2)</f>
        <v>#NAME?</v>
      </c>
      <c r="N48" s="6">
        <v>10102020</v>
      </c>
      <c r="O48" s="6" t="e">
        <f ca="1">_xll.BDP($A48,"CHG_NET_YTD",$A$1,$A$2)</f>
        <v>#NAME?</v>
      </c>
      <c r="P48" s="6">
        <v>-3.2392444610595699</v>
      </c>
      <c r="Q48" s="6" t="e">
        <f ca="1">_xll.BDP($A48,"EQY_DVD_YLD_IND",$A$1,$A$2)</f>
        <v>#NAME?</v>
      </c>
    </row>
    <row r="49" spans="1:17" s="4" customFormat="1">
      <c r="A49" s="7" t="s">
        <v>118</v>
      </c>
      <c r="B49" s="7" t="s">
        <v>119</v>
      </c>
      <c r="C49" s="7" t="s">
        <v>95</v>
      </c>
      <c r="D49" s="6">
        <v>2</v>
      </c>
      <c r="E49" s="6">
        <v>3</v>
      </c>
      <c r="F49" s="6">
        <v>0</v>
      </c>
      <c r="G49" s="6" t="e">
        <f ca="1">_xll.BDP($A49,"PX_YEST_CLOSE",$A$1,$A$2)</f>
        <v>#NAME?</v>
      </c>
      <c r="H49" s="6">
        <v>3.2999999523162842</v>
      </c>
      <c r="I49" s="6"/>
      <c r="J49" s="6">
        <v>0</v>
      </c>
      <c r="K49" s="7" t="s">
        <v>61</v>
      </c>
      <c r="L49" s="6">
        <v>0</v>
      </c>
      <c r="M49" s="6" t="e">
        <f ca="1">_xll.BDP($A49,"PX_LAST",$A$1,$A$2)</f>
        <v>#NAME?</v>
      </c>
      <c r="N49" s="6">
        <v>10102020</v>
      </c>
      <c r="O49" s="6" t="e">
        <f ca="1">_xll.BDP($A49,"CHG_NET_YTD",$A$1,$A$2)</f>
        <v>#NAME?</v>
      </c>
      <c r="P49" s="6">
        <v>90.756294250488281</v>
      </c>
      <c r="Q49" s="6" t="e">
        <f ca="1">_xll.BDP($A49,"EQY_DVD_YLD_IND",$A$1,$A$2)</f>
        <v>#NAME?</v>
      </c>
    </row>
    <row r="50" spans="1:17" s="4" customFormat="1">
      <c r="A50" s="7" t="s">
        <v>120</v>
      </c>
      <c r="B50" s="7" t="s">
        <v>121</v>
      </c>
      <c r="C50" s="7" t="s">
        <v>95</v>
      </c>
      <c r="D50" s="6">
        <v>9</v>
      </c>
      <c r="E50" s="6">
        <v>0</v>
      </c>
      <c r="F50" s="6">
        <v>0</v>
      </c>
      <c r="G50" s="6" t="e">
        <f ca="1">_xll.BDP($A50,"PX_YEST_CLOSE",$A$1,$A$2)</f>
        <v>#NAME?</v>
      </c>
      <c r="H50" s="6">
        <v>14.25</v>
      </c>
      <c r="I50" s="6"/>
      <c r="J50" s="6">
        <v>0</v>
      </c>
      <c r="K50" s="7" t="s">
        <v>61</v>
      </c>
      <c r="L50" s="6">
        <v>0</v>
      </c>
      <c r="M50" s="6" t="e">
        <f ca="1">_xll.BDP($A50,"PX_LAST",$A$1,$A$2)</f>
        <v>#NAME?</v>
      </c>
      <c r="N50" s="6">
        <v>10102050</v>
      </c>
      <c r="O50" s="6" t="e">
        <f ca="1">_xll.BDP($A50,"CHG_NET_YTD",$A$1,$A$2)</f>
        <v>#NAME?</v>
      </c>
      <c r="P50" s="6">
        <v>-11.594202041625977</v>
      </c>
      <c r="Q50" s="6" t="e">
        <f ca="1">_xll.BDP($A50,"EQY_DVD_YLD_IND",$A$1,$A$2)</f>
        <v>#NAME?</v>
      </c>
    </row>
    <row r="51" spans="1:17" s="4" customFormat="1">
      <c r="A51" s="7" t="s">
        <v>122</v>
      </c>
      <c r="B51" s="7" t="s">
        <v>123</v>
      </c>
      <c r="C51" s="7" t="s">
        <v>95</v>
      </c>
      <c r="D51" s="6">
        <v>11</v>
      </c>
      <c r="E51" s="6">
        <v>2</v>
      </c>
      <c r="F51" s="6">
        <v>0</v>
      </c>
      <c r="G51" s="6" t="e">
        <f ca="1">_xll.BDP($A51,"PX_YEST_CLOSE",$A$1,$A$2)</f>
        <v>#NAME?</v>
      </c>
      <c r="H51" s="6">
        <v>14.437999725341797</v>
      </c>
      <c r="I51" s="6"/>
      <c r="J51" s="6">
        <v>0</v>
      </c>
      <c r="K51" s="7" t="s">
        <v>44</v>
      </c>
      <c r="L51" s="6">
        <v>0</v>
      </c>
      <c r="M51" s="6" t="e">
        <f ca="1">_xll.BDP($A51,"PX_LAST",$A$1,$A$2)</f>
        <v>#NAME?</v>
      </c>
      <c r="N51" s="6">
        <v>10102020</v>
      </c>
      <c r="O51" s="6" t="e">
        <f ca="1">_xll.BDP($A51,"CHG_NET_YTD",$A$1,$A$2)</f>
        <v>#NAME?</v>
      </c>
      <c r="P51" s="6">
        <v>45.209182739257813</v>
      </c>
      <c r="Q51" s="6" t="e">
        <f ca="1">_xll.BDP($A51,"EQY_DVD_YLD_IND",$A$1,$A$2)</f>
        <v>#NAME?</v>
      </c>
    </row>
    <row r="52" spans="1:17" s="4" customFormat="1">
      <c r="A52" s="7" t="s">
        <v>124</v>
      </c>
      <c r="B52" s="7" t="s">
        <v>125</v>
      </c>
      <c r="C52" s="7" t="s">
        <v>95</v>
      </c>
      <c r="D52" s="6">
        <v>12</v>
      </c>
      <c r="E52" s="6">
        <v>6</v>
      </c>
      <c r="F52" s="6">
        <v>1</v>
      </c>
      <c r="G52" s="6" t="e">
        <f ca="1">_xll.BDP($A52,"PX_YEST_CLOSE",$A$1,$A$2)</f>
        <v>#NAME?</v>
      </c>
      <c r="H52" s="6">
        <v>56.222000122070313</v>
      </c>
      <c r="I52" s="6">
        <v>4.5443558692932129</v>
      </c>
      <c r="J52" s="6">
        <v>4.495999813079834</v>
      </c>
      <c r="K52" s="7" t="s">
        <v>25</v>
      </c>
      <c r="L52" s="6">
        <v>0.46999999880790705</v>
      </c>
      <c r="M52" s="6" t="e">
        <f ca="1">_xll.BDP($A52,"PX_LAST",$A$1,$A$2)</f>
        <v>#NAME?</v>
      </c>
      <c r="N52" s="6">
        <v>10102010</v>
      </c>
      <c r="O52" s="6" t="e">
        <f ca="1">_xll.BDP($A52,"CHG_NET_YTD",$A$1,$A$2)</f>
        <v>#NAME?</v>
      </c>
      <c r="P52" s="6">
        <v>31.816751480102539</v>
      </c>
      <c r="Q52" s="6" t="e">
        <f ca="1">_xll.BDP($A52,"EQY_DVD_YLD_IND",$A$1,$A$2)</f>
        <v>#NAME?</v>
      </c>
    </row>
    <row r="53" spans="1:17" s="4" customFormat="1">
      <c r="A53" s="7" t="s">
        <v>126</v>
      </c>
      <c r="B53" s="7" t="s">
        <v>127</v>
      </c>
      <c r="C53" s="7" t="s">
        <v>95</v>
      </c>
      <c r="D53" s="6">
        <v>13</v>
      </c>
      <c r="E53" s="6">
        <v>3</v>
      </c>
      <c r="F53" s="6">
        <v>0</v>
      </c>
      <c r="G53" s="6" t="e">
        <f ca="1">_xll.BDP($A53,"PX_YEST_CLOSE",$A$1,$A$2)</f>
        <v>#NAME?</v>
      </c>
      <c r="H53" s="6">
        <v>20.281000137329102</v>
      </c>
      <c r="I53" s="6">
        <v>7.297297477722168</v>
      </c>
      <c r="J53" s="6">
        <v>6.5850000381469727</v>
      </c>
      <c r="K53" s="7" t="s">
        <v>28</v>
      </c>
      <c r="L53" s="6">
        <v>0.23999999463558203</v>
      </c>
      <c r="M53" s="6" t="e">
        <f ca="1">_xll.BDP($A53,"PX_LAST",$A$1,$A$2)</f>
        <v>#NAME?</v>
      </c>
      <c r="N53" s="6">
        <v>10102020</v>
      </c>
      <c r="O53" s="6" t="e">
        <f ca="1">_xll.BDP($A53,"CHG_NET_YTD",$A$1,$A$2)</f>
        <v>#NAME?</v>
      </c>
      <c r="P53" s="6">
        <v>26.866954803466797</v>
      </c>
      <c r="Q53" s="6" t="e">
        <f ca="1">_xll.BDP($A53,"EQY_DVD_YLD_IND",$A$1,$A$2)</f>
        <v>#NAME?</v>
      </c>
    </row>
    <row r="54" spans="1:17" s="4" customFormat="1">
      <c r="A54" s="7" t="s">
        <v>128</v>
      </c>
      <c r="B54" s="7" t="s">
        <v>129</v>
      </c>
      <c r="C54" s="7" t="s">
        <v>95</v>
      </c>
      <c r="D54" s="6">
        <v>11</v>
      </c>
      <c r="E54" s="6">
        <v>0</v>
      </c>
      <c r="F54" s="6">
        <v>0</v>
      </c>
      <c r="G54" s="6" t="e">
        <f ca="1">_xll.BDP($A54,"PX_YEST_CLOSE",$A$1,$A$2)</f>
        <v>#NAME?</v>
      </c>
      <c r="H54" s="6">
        <v>7.7950000762939453</v>
      </c>
      <c r="I54" s="6">
        <v>2.9126212596893311</v>
      </c>
      <c r="J54" s="6">
        <v>2.622999906539917</v>
      </c>
      <c r="K54" s="7" t="s">
        <v>28</v>
      </c>
      <c r="L54" s="6">
        <v>0</v>
      </c>
      <c r="M54" s="6" t="e">
        <f ca="1">_xll.BDP($A54,"PX_LAST",$A$1,$A$2)</f>
        <v>#NAME?</v>
      </c>
      <c r="N54" s="6">
        <v>10102020</v>
      </c>
      <c r="O54" s="6" t="e">
        <f ca="1">_xll.BDP($A54,"CHG_NET_YTD",$A$1,$A$2)</f>
        <v>#NAME?</v>
      </c>
      <c r="P54" s="6">
        <v>7.0129866600036621</v>
      </c>
      <c r="Q54" s="6" t="e">
        <f ca="1">_xll.BDP($A54,"EQY_DVD_YLD_IND",$A$1,$A$2)</f>
        <v>#NAME?</v>
      </c>
    </row>
    <row r="55" spans="1:17" s="4" customFormat="1">
      <c r="A55" s="7" t="s">
        <v>130</v>
      </c>
      <c r="B55" s="7" t="s">
        <v>131</v>
      </c>
      <c r="C55" s="7" t="s">
        <v>95</v>
      </c>
      <c r="D55" s="6">
        <v>6</v>
      </c>
      <c r="E55" s="6">
        <v>11</v>
      </c>
      <c r="F55" s="6">
        <v>1</v>
      </c>
      <c r="G55" s="6" t="e">
        <f ca="1">_xll.BDP($A55,"PX_YEST_CLOSE",$A$1,$A$2)</f>
        <v>#NAME?</v>
      </c>
      <c r="H55" s="6">
        <v>75.166999816894531</v>
      </c>
      <c r="I55" s="6">
        <v>2.1988682746887211</v>
      </c>
      <c r="J55" s="6">
        <v>2.1970000267028809</v>
      </c>
      <c r="K55" s="7" t="s">
        <v>25</v>
      </c>
      <c r="L55" s="6">
        <v>0.34000000357627902</v>
      </c>
      <c r="M55" s="6" t="e">
        <f ca="1">_xll.BDP($A55,"PX_LAST",$A$1,$A$2)</f>
        <v>#NAME?</v>
      </c>
      <c r="N55" s="6">
        <v>10102010</v>
      </c>
      <c r="O55" s="6" t="e">
        <f ca="1">_xll.BDP($A55,"CHG_NET_YTD",$A$1,$A$2)</f>
        <v>#NAME?</v>
      </c>
      <c r="P55" s="6">
        <v>35.708026885986328</v>
      </c>
      <c r="Q55" s="6" t="e">
        <f ca="1">_xll.BDP($A55,"EQY_DVD_YLD_IND",$A$1,$A$2)</f>
        <v>#NAME?</v>
      </c>
    </row>
    <row r="56" spans="1:17" s="4" customFormat="1">
      <c r="A56" s="7" t="s">
        <v>132</v>
      </c>
      <c r="B56" s="7" t="s">
        <v>133</v>
      </c>
      <c r="C56" s="7" t="s">
        <v>95</v>
      </c>
      <c r="D56" s="6">
        <v>2</v>
      </c>
      <c r="E56" s="6">
        <v>12</v>
      </c>
      <c r="F56" s="6">
        <v>1</v>
      </c>
      <c r="G56" s="6" t="e">
        <f ca="1">_xll.BDP($A56,"PX_YEST_CLOSE",$A$1,$A$2)</f>
        <v>#NAME?</v>
      </c>
      <c r="H56" s="6">
        <v>26.392999649047852</v>
      </c>
      <c r="I56" s="6">
        <v>6.0236063003540039</v>
      </c>
      <c r="J56" s="6">
        <v>6.0240001678466797</v>
      </c>
      <c r="K56" s="7" t="s">
        <v>25</v>
      </c>
      <c r="L56" s="6">
        <v>0.37000000476837203</v>
      </c>
      <c r="M56" s="6" t="e">
        <f ca="1">_xll.BDP($A56,"PX_LAST",$A$1,$A$2)</f>
        <v>#NAME?</v>
      </c>
      <c r="N56" s="6">
        <v>10102040</v>
      </c>
      <c r="O56" s="6" t="e">
        <f ca="1">_xll.BDP($A56,"CHG_NET_YTD",$A$1,$A$2)</f>
        <v>#NAME?</v>
      </c>
      <c r="P56" s="6">
        <v>9.5896501541137695</v>
      </c>
      <c r="Q56" s="6" t="e">
        <f ca="1">_xll.BDP($A56,"EQY_DVD_YLD_IND",$A$1,$A$2)</f>
        <v>#NAME?</v>
      </c>
    </row>
    <row r="57" spans="1:17" s="4" customFormat="1">
      <c r="A57" s="7" t="s">
        <v>134</v>
      </c>
      <c r="B57" s="7" t="s">
        <v>135</v>
      </c>
      <c r="C57" s="7" t="s">
        <v>95</v>
      </c>
      <c r="D57" s="6">
        <v>14</v>
      </c>
      <c r="E57" s="6">
        <v>0</v>
      </c>
      <c r="F57" s="6">
        <v>0</v>
      </c>
      <c r="G57" s="6" t="e">
        <f ca="1">_xll.BDP($A57,"PX_YEST_CLOSE",$A$1,$A$2)</f>
        <v>#NAME?</v>
      </c>
      <c r="H57" s="6">
        <v>20.142999649047852</v>
      </c>
      <c r="I57" s="6"/>
      <c r="J57" s="6">
        <v>0</v>
      </c>
      <c r="K57" s="7" t="s">
        <v>61</v>
      </c>
      <c r="L57" s="6">
        <v>0</v>
      </c>
      <c r="M57" s="6" t="e">
        <f ca="1">_xll.BDP($A57,"PX_LAST",$A$1,$A$2)</f>
        <v>#NAME?</v>
      </c>
      <c r="N57" s="6">
        <v>10102020</v>
      </c>
      <c r="O57" s="6" t="e">
        <f ca="1">_xll.BDP($A57,"CHG_NET_YTD",$A$1,$A$2)</f>
        <v>#NAME?</v>
      </c>
      <c r="P57" s="6">
        <v>100.50252532958984</v>
      </c>
      <c r="Q57" s="6" t="e">
        <f ca="1">_xll.BDP($A57,"EQY_DVD_YLD_IND",$A$1,$A$2)</f>
        <v>#NAME?</v>
      </c>
    </row>
    <row r="58" spans="1:17" s="4" customFormat="1">
      <c r="A58" s="7" t="s">
        <v>136</v>
      </c>
      <c r="B58" s="7" t="s">
        <v>137</v>
      </c>
      <c r="C58" s="7" t="s">
        <v>95</v>
      </c>
      <c r="D58" s="6">
        <v>12</v>
      </c>
      <c r="E58" s="6">
        <v>0</v>
      </c>
      <c r="F58" s="6">
        <v>0</v>
      </c>
      <c r="G58" s="6" t="e">
        <f ca="1">_xll.BDP($A58,"PX_YEST_CLOSE",$A$1,$A$2)</f>
        <v>#NAME?</v>
      </c>
      <c r="H58" s="6">
        <v>8.9770002365112305</v>
      </c>
      <c r="I58" s="6">
        <v>0.51107323169708307</v>
      </c>
      <c r="J58" s="6">
        <v>0.5067999958992</v>
      </c>
      <c r="K58" s="7" t="s">
        <v>25</v>
      </c>
      <c r="L58" s="6">
        <v>7.4999998323620008E-3</v>
      </c>
      <c r="M58" s="6" t="e">
        <f ca="1">_xll.BDP($A58,"PX_LAST",$A$1,$A$2)</f>
        <v>#NAME?</v>
      </c>
      <c r="N58" s="6">
        <v>10101020</v>
      </c>
      <c r="O58" s="6" t="e">
        <f ca="1">_xll.BDP($A58,"CHG_NET_YTD",$A$1,$A$2)</f>
        <v>#NAME?</v>
      </c>
      <c r="P58" s="6">
        <v>12.16729736328125</v>
      </c>
      <c r="Q58" s="6" t="e">
        <f ca="1">_xll.BDP($A58,"EQY_DVD_YLD_IND",$A$1,$A$2)</f>
        <v>#NAME?</v>
      </c>
    </row>
    <row r="59" spans="1:17" s="4" customFormat="1">
      <c r="A59" s="7" t="s">
        <v>138</v>
      </c>
      <c r="B59" s="7" t="s">
        <v>139</v>
      </c>
      <c r="C59" s="7" t="s">
        <v>95</v>
      </c>
      <c r="D59" s="6">
        <v>12</v>
      </c>
      <c r="E59" s="6">
        <v>1</v>
      </c>
      <c r="F59" s="6">
        <v>0</v>
      </c>
      <c r="G59" s="6" t="e">
        <f ca="1">_xll.BDP($A59,"PX_YEST_CLOSE",$A$1,$A$2)</f>
        <v>#NAME?</v>
      </c>
      <c r="H59" s="6">
        <v>24.142999649047852</v>
      </c>
      <c r="I59" s="6">
        <v>1.267021179199219</v>
      </c>
      <c r="J59" s="6">
        <v>1.0060000419616699</v>
      </c>
      <c r="K59" s="7" t="s">
        <v>25</v>
      </c>
      <c r="L59" s="6">
        <v>5.4897175710505002E-2</v>
      </c>
      <c r="M59" s="6" t="e">
        <f ca="1">_xll.BDP($A59,"PX_LAST",$A$1,$A$2)</f>
        <v>#NAME?</v>
      </c>
      <c r="N59" s="6">
        <v>10102020</v>
      </c>
      <c r="O59" s="6" t="e">
        <f ca="1">_xll.BDP($A59,"CHG_NET_YTD",$A$1,$A$2)</f>
        <v>#NAME?</v>
      </c>
      <c r="P59" s="6">
        <v>55.397296905517578</v>
      </c>
      <c r="Q59" s="6" t="e">
        <f ca="1">_xll.BDP($A59,"EQY_DVD_YLD_IND",$A$1,$A$2)</f>
        <v>#NAME?</v>
      </c>
    </row>
    <row r="60" spans="1:17" s="4" customFormat="1">
      <c r="A60" s="7" t="s">
        <v>140</v>
      </c>
      <c r="B60" s="7" t="s">
        <v>141</v>
      </c>
      <c r="C60" s="7" t="s">
        <v>95</v>
      </c>
      <c r="D60" s="6">
        <v>12</v>
      </c>
      <c r="E60" s="6">
        <v>0</v>
      </c>
      <c r="F60" s="6">
        <v>0</v>
      </c>
      <c r="G60" s="6" t="e">
        <f ca="1">_xll.BDP($A60,"PX_YEST_CLOSE",$A$1,$A$2)</f>
        <v>#NAME?</v>
      </c>
      <c r="H60" s="6">
        <v>95.166999816894531</v>
      </c>
      <c r="I60" s="6">
        <v>1.1448924541473391</v>
      </c>
      <c r="J60" s="6">
        <v>4.5289998054504395</v>
      </c>
      <c r="K60" s="7" t="s">
        <v>25</v>
      </c>
      <c r="L60" s="6">
        <v>0.22499999403953602</v>
      </c>
      <c r="M60" s="6" t="e">
        <f ca="1">_xll.BDP($A60,"PX_LAST",$A$1,$A$2)</f>
        <v>#NAME?</v>
      </c>
      <c r="N60" s="6">
        <v>10102020</v>
      </c>
      <c r="O60" s="6" t="e">
        <f ca="1">_xll.BDP($A60,"CHG_NET_YTD",$A$1,$A$2)</f>
        <v>#NAME?</v>
      </c>
      <c r="P60" s="6">
        <v>89.642501831054688</v>
      </c>
      <c r="Q60" s="6" t="e">
        <f ca="1">_xll.BDP($A60,"EQY_DVD_YLD_IND",$A$1,$A$2)</f>
        <v>#NAME?</v>
      </c>
    </row>
    <row r="61" spans="1:17" s="4" customFormat="1">
      <c r="A61" s="7" t="s">
        <v>142</v>
      </c>
      <c r="B61" s="7" t="s">
        <v>143</v>
      </c>
      <c r="C61" s="7" t="s">
        <v>95</v>
      </c>
      <c r="D61" s="6">
        <v>5</v>
      </c>
      <c r="E61" s="6">
        <v>4</v>
      </c>
      <c r="F61" s="6">
        <v>0</v>
      </c>
      <c r="G61" s="6" t="e">
        <f ca="1">_xll.BDP($A61,"PX_YEST_CLOSE",$A$1,$A$2)</f>
        <v>#NAME?</v>
      </c>
      <c r="H61" s="6">
        <v>18.555999755859375</v>
      </c>
      <c r="I61" s="6">
        <v>5</v>
      </c>
      <c r="J61" s="6">
        <v>5.249000072479248</v>
      </c>
      <c r="K61" s="7" t="s">
        <v>28</v>
      </c>
      <c r="L61" s="6">
        <v>0.15000000596046401</v>
      </c>
      <c r="M61" s="6" t="e">
        <f ca="1">_xll.BDP($A61,"PX_LAST",$A$1,$A$2)</f>
        <v>#NAME?</v>
      </c>
      <c r="N61" s="6">
        <v>10102020</v>
      </c>
      <c r="O61" s="6" t="e">
        <f ca="1">_xll.BDP($A61,"CHG_NET_YTD",$A$1,$A$2)</f>
        <v>#NAME?</v>
      </c>
      <c r="P61" s="6">
        <v>23.703701019287109</v>
      </c>
      <c r="Q61" s="6" t="e">
        <f ca="1">_xll.BDP($A61,"EQY_DVD_YLD_IND",$A$1,$A$2)</f>
        <v>#NAME?</v>
      </c>
    </row>
    <row r="62" spans="1:17" s="4" customFormat="1">
      <c r="A62" s="7" t="s">
        <v>144</v>
      </c>
      <c r="B62" s="7" t="s">
        <v>145</v>
      </c>
      <c r="C62" s="7" t="s">
        <v>95</v>
      </c>
      <c r="D62" s="6">
        <v>17</v>
      </c>
      <c r="E62" s="6">
        <v>0</v>
      </c>
      <c r="F62" s="6">
        <v>0</v>
      </c>
      <c r="G62" s="6" t="e">
        <f ca="1">_xll.BDP($A62,"PX_YEST_CLOSE",$A$1,$A$2)</f>
        <v>#NAME?</v>
      </c>
      <c r="H62" s="6">
        <v>33.219001770019531</v>
      </c>
      <c r="I62" s="6">
        <v>1.6915022134780879</v>
      </c>
      <c r="J62" s="6">
        <v>1.424000024795532</v>
      </c>
      <c r="K62" s="7" t="s">
        <v>25</v>
      </c>
      <c r="L62" s="6">
        <v>0.140000000596046</v>
      </c>
      <c r="M62" s="6" t="e">
        <f ca="1">_xll.BDP($A62,"PX_LAST",$A$1,$A$2)</f>
        <v>#NAME?</v>
      </c>
      <c r="N62" s="6">
        <v>10102010</v>
      </c>
      <c r="O62" s="6" t="e">
        <f ca="1">_xll.BDP($A62,"CHG_NET_YTD",$A$1,$A$2)</f>
        <v>#NAME?</v>
      </c>
      <c r="P62" s="6">
        <v>58.349445343017578</v>
      </c>
      <c r="Q62" s="6" t="e">
        <f ca="1">_xll.BDP($A62,"EQY_DVD_YLD_IND",$A$1,$A$2)</f>
        <v>#NAME?</v>
      </c>
    </row>
    <row r="63" spans="1:17" s="4" customFormat="1">
      <c r="A63" s="7" t="s">
        <v>146</v>
      </c>
      <c r="B63" s="7" t="s">
        <v>147</v>
      </c>
      <c r="C63" s="7" t="s">
        <v>95</v>
      </c>
      <c r="D63" s="6">
        <v>9</v>
      </c>
      <c r="E63" s="6">
        <v>8</v>
      </c>
      <c r="F63" s="6">
        <v>1</v>
      </c>
      <c r="G63" s="6" t="e">
        <f ca="1">_xll.BDP($A63,"PX_YEST_CLOSE",$A$1,$A$2)</f>
        <v>#NAME?</v>
      </c>
      <c r="H63" s="6">
        <v>51.824001312255859</v>
      </c>
      <c r="I63" s="6">
        <v>5.5996565818786621</v>
      </c>
      <c r="J63" s="6">
        <v>5.5510001182556152</v>
      </c>
      <c r="K63" s="7" t="s">
        <v>28</v>
      </c>
      <c r="L63" s="6">
        <v>0.62999999523162808</v>
      </c>
      <c r="M63" s="6" t="e">
        <f ca="1">_xll.BDP($A63,"PX_LAST",$A$1,$A$2)</f>
        <v>#NAME?</v>
      </c>
      <c r="N63" s="6">
        <v>10102040</v>
      </c>
      <c r="O63" s="6" t="e">
        <f ca="1">_xll.BDP($A63,"CHG_NET_YTD",$A$1,$A$2)</f>
        <v>#NAME?</v>
      </c>
      <c r="P63" s="6">
        <v>21.03205680847168</v>
      </c>
      <c r="Q63" s="6" t="e">
        <f ca="1">_xll.BDP($A63,"EQY_DVD_YLD_IND",$A$1,$A$2)</f>
        <v>#NAME?</v>
      </c>
    </row>
    <row r="64" spans="1:17" s="4" customFormat="1">
      <c r="A64" s="7" t="s">
        <v>148</v>
      </c>
      <c r="B64" s="7" t="s">
        <v>149</v>
      </c>
      <c r="C64" s="7" t="s">
        <v>95</v>
      </c>
      <c r="D64" s="6">
        <v>7</v>
      </c>
      <c r="E64" s="6">
        <v>7</v>
      </c>
      <c r="F64" s="6">
        <v>0</v>
      </c>
      <c r="G64" s="6" t="e">
        <f ca="1">_xll.BDP($A64,"PX_YEST_CLOSE",$A$1,$A$2)</f>
        <v>#NAME?</v>
      </c>
      <c r="H64" s="6">
        <v>41.929000854492188</v>
      </c>
      <c r="I64" s="6">
        <v>1.054365754127502</v>
      </c>
      <c r="J64" s="6">
        <v>0.80210000276565607</v>
      </c>
      <c r="K64" s="7" t="s">
        <v>25</v>
      </c>
      <c r="L64" s="6">
        <v>0</v>
      </c>
      <c r="M64" s="6" t="e">
        <f ca="1">_xll.BDP($A64,"PX_LAST",$A$1,$A$2)</f>
        <v>#NAME?</v>
      </c>
      <c r="N64" s="6">
        <v>10102020</v>
      </c>
      <c r="O64" s="6" t="e">
        <f ca="1">_xll.BDP($A64,"CHG_NET_YTD",$A$1,$A$2)</f>
        <v>#NAME?</v>
      </c>
      <c r="P64" s="6">
        <v>89.433975219726563</v>
      </c>
      <c r="Q64" s="6" t="e">
        <f ca="1">_xll.BDP($A64,"EQY_DVD_YLD_IND",$A$1,$A$2)</f>
        <v>#NAME?</v>
      </c>
    </row>
    <row r="65" spans="1:17" s="4" customFormat="1">
      <c r="A65" s="7" t="s">
        <v>150</v>
      </c>
      <c r="B65" s="7" t="s">
        <v>151</v>
      </c>
      <c r="C65" s="7" t="s">
        <v>95</v>
      </c>
      <c r="D65" s="6">
        <v>14</v>
      </c>
      <c r="E65" s="6">
        <v>1</v>
      </c>
      <c r="F65" s="6">
        <v>0</v>
      </c>
      <c r="G65" s="6" t="e">
        <f ca="1">_xll.BDP($A65,"PX_YEST_CLOSE",$A$1,$A$2)</f>
        <v>#NAME?</v>
      </c>
      <c r="H65" s="6">
        <v>15.383000373840332</v>
      </c>
      <c r="I65" s="6">
        <v>4.7001066207885742</v>
      </c>
      <c r="J65" s="6">
        <v>4.2100000381469727</v>
      </c>
      <c r="K65" s="7" t="s">
        <v>28</v>
      </c>
      <c r="L65" s="6">
        <v>9.0000003576279006E-2</v>
      </c>
      <c r="M65" s="6" t="e">
        <f ca="1">_xll.BDP($A65,"PX_LAST",$A$1,$A$2)</f>
        <v>#NAME?</v>
      </c>
      <c r="N65" s="6">
        <v>10102020</v>
      </c>
      <c r="O65" s="6" t="e">
        <f ca="1">_xll.BDP($A65,"CHG_NET_YTD",$A$1,$A$2)</f>
        <v>#NAME?</v>
      </c>
      <c r="P65" s="6">
        <v>27.50334358215332</v>
      </c>
      <c r="Q65" s="6" t="e">
        <f ca="1">_xll.BDP($A65,"EQY_DVD_YLD_IND",$A$1,$A$2)</f>
        <v>#NAME?</v>
      </c>
    </row>
    <row r="66" spans="1:17" s="4" customFormat="1">
      <c r="A66" s="7" t="s">
        <v>152</v>
      </c>
      <c r="B66" s="7" t="s">
        <v>153</v>
      </c>
      <c r="C66" s="7" t="s">
        <v>95</v>
      </c>
      <c r="D66" s="6">
        <v>11</v>
      </c>
      <c r="E66" s="6">
        <v>2</v>
      </c>
      <c r="F66" s="6">
        <v>0</v>
      </c>
      <c r="G66" s="6" t="e">
        <f ca="1">_xll.BDP($A66,"PX_YEST_CLOSE",$A$1,$A$2)</f>
        <v>#NAME?</v>
      </c>
      <c r="H66" s="6">
        <v>15.230999946594238</v>
      </c>
      <c r="I66" s="6">
        <v>3.4519953727722168</v>
      </c>
      <c r="J66" s="6">
        <v>2.7609999179840088</v>
      </c>
      <c r="K66" s="7" t="s">
        <v>25</v>
      </c>
      <c r="L66" s="6">
        <v>6.4999997615814001E-2</v>
      </c>
      <c r="M66" s="6" t="e">
        <f ca="1">_xll.BDP($A66,"PX_LAST",$A$1,$A$2)</f>
        <v>#NAME?</v>
      </c>
      <c r="N66" s="6">
        <v>10102020</v>
      </c>
      <c r="O66" s="6" t="e">
        <f ca="1">_xll.BDP($A66,"CHG_NET_YTD",$A$1,$A$2)</f>
        <v>#NAME?</v>
      </c>
      <c r="P66" s="6">
        <v>37.333339691162109</v>
      </c>
      <c r="Q66" s="6" t="e">
        <f ca="1">_xll.BDP($A66,"EQY_DVD_YLD_IND",$A$1,$A$2)</f>
        <v>#NAME?</v>
      </c>
    </row>
    <row r="67" spans="1:17" s="4" customFormat="1">
      <c r="A67" s="7" t="s">
        <v>154</v>
      </c>
      <c r="B67" s="7" t="s">
        <v>155</v>
      </c>
      <c r="C67" s="7" t="s">
        <v>95</v>
      </c>
      <c r="D67" s="6">
        <v>8</v>
      </c>
      <c r="E67" s="6">
        <v>5</v>
      </c>
      <c r="F67" s="6">
        <v>0</v>
      </c>
      <c r="G67" s="6" t="e">
        <f ca="1">_xll.BDP($A67,"PX_YEST_CLOSE",$A$1,$A$2)</f>
        <v>#NAME?</v>
      </c>
      <c r="H67" s="6">
        <v>16.518999099731445</v>
      </c>
      <c r="I67" s="6"/>
      <c r="J67" s="6">
        <v>0</v>
      </c>
      <c r="K67" s="7" t="s">
        <v>44</v>
      </c>
      <c r="L67" s="6">
        <v>0</v>
      </c>
      <c r="M67" s="6" t="e">
        <f ca="1">_xll.BDP($A67,"PX_LAST",$A$1,$A$2)</f>
        <v>#NAME?</v>
      </c>
      <c r="N67" s="6">
        <v>10102020</v>
      </c>
      <c r="O67" s="6" t="e">
        <f ca="1">_xll.BDP($A67,"CHG_NET_YTD",$A$1,$A$2)</f>
        <v>#NAME?</v>
      </c>
      <c r="P67" s="6">
        <v>65.373565673828125</v>
      </c>
      <c r="Q67" s="6" t="e">
        <f ca="1">_xll.BDP($A67,"EQY_DVD_YLD_IND",$A$1,$A$2)</f>
        <v>#NAME?</v>
      </c>
    </row>
    <row r="68" spans="1:17" s="4" customFormat="1">
      <c r="A68" s="7" t="s">
        <v>156</v>
      </c>
      <c r="B68" s="7" t="s">
        <v>157</v>
      </c>
      <c r="C68" s="7" t="s">
        <v>95</v>
      </c>
      <c r="D68" s="6">
        <v>11</v>
      </c>
      <c r="E68" s="6">
        <v>2</v>
      </c>
      <c r="F68" s="6">
        <v>0</v>
      </c>
      <c r="G68" s="6" t="e">
        <f ca="1">_xll.BDP($A68,"PX_YEST_CLOSE",$A$1,$A$2)</f>
        <v>#NAME?</v>
      </c>
      <c r="H68" s="6">
        <v>14.192000389099121</v>
      </c>
      <c r="I68" s="6">
        <v>0.72007203102111805</v>
      </c>
      <c r="J68" s="6">
        <v>0.63010001182556208</v>
      </c>
      <c r="K68" s="7" t="s">
        <v>25</v>
      </c>
      <c r="L68" s="6">
        <v>1.9999999552965001E-2</v>
      </c>
      <c r="M68" s="6" t="e">
        <f ca="1">_xll.BDP($A68,"PX_LAST",$A$1,$A$2)</f>
        <v>#NAME?</v>
      </c>
      <c r="N68" s="6">
        <v>10102020</v>
      </c>
      <c r="O68" s="6" t="e">
        <f ca="1">_xll.BDP($A68,"CHG_NET_YTD",$A$1,$A$2)</f>
        <v>#NAME?</v>
      </c>
      <c r="P68" s="6">
        <v>71.207435607910156</v>
      </c>
      <c r="Q68" s="6" t="e">
        <f ca="1">_xll.BDP($A68,"EQY_DVD_YLD_IND",$A$1,$A$2)</f>
        <v>#NAME?</v>
      </c>
    </row>
    <row r="69" spans="1:17" s="4" customFormat="1">
      <c r="A69" s="7" t="s">
        <v>158</v>
      </c>
      <c r="B69" s="7" t="s">
        <v>159</v>
      </c>
      <c r="C69" s="7" t="s">
        <v>95</v>
      </c>
      <c r="D69" s="6">
        <v>3</v>
      </c>
      <c r="E69" s="6">
        <v>8</v>
      </c>
      <c r="F69" s="6">
        <v>0</v>
      </c>
      <c r="G69" s="6" t="e">
        <f ca="1">_xll.BDP($A69,"PX_YEST_CLOSE",$A$1,$A$2)</f>
        <v>#NAME?</v>
      </c>
      <c r="H69" s="6">
        <v>9.0679998397827148</v>
      </c>
      <c r="I69" s="6"/>
      <c r="J69" s="6">
        <v>0</v>
      </c>
      <c r="K69" s="7" t="s">
        <v>44</v>
      </c>
      <c r="L69" s="6">
        <v>0</v>
      </c>
      <c r="M69" s="6" t="e">
        <f ca="1">_xll.BDP($A69,"PX_LAST",$A$1,$A$2)</f>
        <v>#NAME?</v>
      </c>
      <c r="N69" s="6">
        <v>10102020</v>
      </c>
      <c r="O69" s="6" t="e">
        <f ca="1">_xll.BDP($A69,"CHG_NET_YTD",$A$1,$A$2)</f>
        <v>#NAME?</v>
      </c>
      <c r="P69" s="6">
        <v>71.866996765136719</v>
      </c>
      <c r="Q69" s="6" t="e">
        <f ca="1">_xll.BDP($A69,"EQY_DVD_YLD_IND",$A$1,$A$2)</f>
        <v>#NAME?</v>
      </c>
    </row>
    <row r="70" spans="1:17" s="4" customFormat="1">
      <c r="A70" s="7" t="s">
        <v>160</v>
      </c>
      <c r="B70" s="7" t="s">
        <v>161</v>
      </c>
      <c r="C70" s="7" t="s">
        <v>95</v>
      </c>
      <c r="D70" s="6">
        <v>9</v>
      </c>
      <c r="E70" s="6">
        <v>5</v>
      </c>
      <c r="F70" s="6">
        <v>0</v>
      </c>
      <c r="G70" s="6" t="e">
        <f ca="1">_xll.BDP($A70,"PX_YEST_CLOSE",$A$1,$A$2)</f>
        <v>#NAME?</v>
      </c>
      <c r="H70" s="6">
        <v>24.125</v>
      </c>
      <c r="I70" s="6">
        <v>2.5410270690917969</v>
      </c>
      <c r="J70" s="6">
        <v>2.5590000152587891</v>
      </c>
      <c r="K70" s="7" t="s">
        <v>25</v>
      </c>
      <c r="L70" s="6">
        <v>0.11999999731779101</v>
      </c>
      <c r="M70" s="6" t="e">
        <f ca="1">_xll.BDP($A70,"PX_LAST",$A$1,$A$2)</f>
        <v>#NAME?</v>
      </c>
      <c r="N70" s="6">
        <v>10102020</v>
      </c>
      <c r="O70" s="6" t="e">
        <f ca="1">_xll.BDP($A70,"CHG_NET_YTD",$A$1,$A$2)</f>
        <v>#NAME?</v>
      </c>
      <c r="P70" s="6">
        <v>39.104907989501953</v>
      </c>
      <c r="Q70" s="6" t="e">
        <f ca="1">_xll.BDP($A70,"EQY_DVD_YLD_IND",$A$1,$A$2)</f>
        <v>#NAME?</v>
      </c>
    </row>
    <row r="71" spans="1:17" s="4" customFormat="1">
      <c r="A71" s="7" t="s">
        <v>162</v>
      </c>
      <c r="B71" s="7" t="s">
        <v>163</v>
      </c>
      <c r="C71" s="7" t="s">
        <v>95</v>
      </c>
      <c r="D71" s="6">
        <v>13</v>
      </c>
      <c r="E71" s="6">
        <v>7</v>
      </c>
      <c r="F71" s="6">
        <v>0</v>
      </c>
      <c r="G71" s="6" t="e">
        <f ca="1">_xll.BDP($A71,"PX_YEST_CLOSE",$A$1,$A$2)</f>
        <v>#NAME?</v>
      </c>
      <c r="H71" s="6">
        <v>91.946998596191406</v>
      </c>
      <c r="I71" s="6">
        <v>4.1963911056518555</v>
      </c>
      <c r="J71" s="6">
        <v>5.0019998550415039</v>
      </c>
      <c r="K71" s="7" t="s">
        <v>25</v>
      </c>
      <c r="L71" s="6">
        <v>0.75000000000000011</v>
      </c>
      <c r="M71" s="6" t="e">
        <f ca="1">_xll.BDP($A71,"PX_LAST",$A$1,$A$2)</f>
        <v>#NAME?</v>
      </c>
      <c r="N71" s="6">
        <v>10102020</v>
      </c>
      <c r="O71" s="6" t="e">
        <f ca="1">_xll.BDP($A71,"CHG_NET_YTD",$A$1,$A$2)</f>
        <v>#NAME?</v>
      </c>
      <c r="P71" s="6">
        <v>33.208599090576172</v>
      </c>
      <c r="Q71" s="6" t="e">
        <f ca="1">_xll.BDP($A71,"EQY_DVD_YLD_IND",$A$1,$A$2)</f>
        <v>#NAME?</v>
      </c>
    </row>
    <row r="72" spans="1:17" s="4" customFormat="1">
      <c r="A72" s="7" t="s">
        <v>164</v>
      </c>
      <c r="B72" s="7" t="s">
        <v>165</v>
      </c>
      <c r="C72" s="7" t="s">
        <v>95</v>
      </c>
      <c r="D72" s="6">
        <v>10</v>
      </c>
      <c r="E72" s="6">
        <v>5</v>
      </c>
      <c r="F72" s="6">
        <v>0</v>
      </c>
      <c r="G72" s="6" t="e">
        <f ca="1">_xll.BDP($A72,"PX_YEST_CLOSE",$A$1,$A$2)</f>
        <v>#NAME?</v>
      </c>
      <c r="H72" s="6">
        <v>36.179000854492188</v>
      </c>
      <c r="I72" s="6">
        <v>6.1815838813781738</v>
      </c>
      <c r="J72" s="6">
        <v>6.2199997901916504</v>
      </c>
      <c r="K72" s="7" t="s">
        <v>28</v>
      </c>
      <c r="L72" s="6">
        <v>0.47999998927116405</v>
      </c>
      <c r="M72" s="6" t="e">
        <f ca="1">_xll.BDP($A72,"PX_LAST",$A$1,$A$2)</f>
        <v>#NAME?</v>
      </c>
      <c r="N72" s="6">
        <v>10102040</v>
      </c>
      <c r="O72" s="6" t="e">
        <f ca="1">_xll.BDP($A72,"CHG_NET_YTD",$A$1,$A$2)</f>
        <v>#NAME?</v>
      </c>
      <c r="P72" s="6">
        <v>7.6761255264282227</v>
      </c>
      <c r="Q72" s="6" t="e">
        <f ca="1">_xll.BDP($A72,"EQY_DVD_YLD_IND",$A$1,$A$2)</f>
        <v>#NAME?</v>
      </c>
    </row>
    <row r="73" spans="1:17" s="4" customFormat="1">
      <c r="A73" s="7" t="s">
        <v>166</v>
      </c>
      <c r="B73" s="7" t="s">
        <v>167</v>
      </c>
      <c r="C73" s="7" t="s">
        <v>95</v>
      </c>
      <c r="D73" s="6">
        <v>13</v>
      </c>
      <c r="E73" s="6">
        <v>0</v>
      </c>
      <c r="F73" s="6">
        <v>0</v>
      </c>
      <c r="G73" s="6" t="e">
        <f ca="1">_xll.BDP($A73,"PX_YEST_CLOSE",$A$1,$A$2)</f>
        <v>#NAME?</v>
      </c>
      <c r="H73" s="6">
        <v>44.415000915527344</v>
      </c>
      <c r="I73" s="6">
        <v>0.31991469860076904</v>
      </c>
      <c r="J73" s="6">
        <v>0.29060000181198103</v>
      </c>
      <c r="K73" s="7" t="s">
        <v>168</v>
      </c>
      <c r="L73" s="6">
        <v>0</v>
      </c>
      <c r="M73" s="6" t="e">
        <f ca="1">_xll.BDP($A73,"PX_LAST",$A$1,$A$2)</f>
        <v>#NAME?</v>
      </c>
      <c r="N73" s="6">
        <v>10102050</v>
      </c>
      <c r="O73" s="6" t="e">
        <f ca="1">_xll.BDP($A73,"CHG_NET_YTD",$A$1,$A$2)</f>
        <v>#NAME?</v>
      </c>
      <c r="P73" s="6">
        <v>37.345905303955078</v>
      </c>
      <c r="Q73" s="6" t="e">
        <f ca="1">_xll.BDP($A73,"EQY_DVD_YLD_IND",$A$1,$A$2)</f>
        <v>#NAME?</v>
      </c>
    </row>
    <row r="74" spans="1:17" s="4" customFormat="1">
      <c r="A74" s="7" t="s">
        <v>169</v>
      </c>
      <c r="B74" s="7" t="s">
        <v>170</v>
      </c>
      <c r="C74" s="7" t="s">
        <v>95</v>
      </c>
      <c r="D74" s="6">
        <v>14</v>
      </c>
      <c r="E74" s="6">
        <v>10</v>
      </c>
      <c r="F74" s="6">
        <v>0</v>
      </c>
      <c r="G74" s="6" t="e">
        <f ca="1">_xll.BDP($A74,"PX_YEST_CLOSE",$A$1,$A$2)</f>
        <v>#NAME?</v>
      </c>
      <c r="H74" s="6">
        <v>60.700000762939453</v>
      </c>
      <c r="I74" s="6">
        <v>6.2808108329772949</v>
      </c>
      <c r="J74" s="6">
        <v>6.3210000991821289</v>
      </c>
      <c r="K74" s="7" t="s">
        <v>25</v>
      </c>
      <c r="L74" s="6">
        <v>0.86000001430511508</v>
      </c>
      <c r="M74" s="6" t="e">
        <f ca="1">_xll.BDP($A74,"PX_LAST",$A$1,$A$2)</f>
        <v>#NAME?</v>
      </c>
      <c r="N74" s="6">
        <v>10102040</v>
      </c>
      <c r="O74" s="6" t="e">
        <f ca="1">_xll.BDP($A74,"CHG_NET_YTD",$A$1,$A$2)</f>
        <v>#NAME?</v>
      </c>
      <c r="P74" s="6">
        <v>10.058694839477539</v>
      </c>
      <c r="Q74" s="6" t="e">
        <f ca="1">_xll.BDP($A74,"EQY_DVD_YLD_IND",$A$1,$A$2)</f>
        <v>#NAME?</v>
      </c>
    </row>
    <row r="75" spans="1:17" s="4" customFormat="1">
      <c r="A75" s="7" t="s">
        <v>171</v>
      </c>
      <c r="B75" s="7" t="s">
        <v>172</v>
      </c>
      <c r="C75" s="7" t="s">
        <v>173</v>
      </c>
      <c r="D75" s="6">
        <v>8</v>
      </c>
      <c r="E75" s="6">
        <v>3</v>
      </c>
      <c r="F75" s="6">
        <v>0</v>
      </c>
      <c r="G75" s="6" t="e">
        <f ca="1">_xll.BDP($A75,"PX_YEST_CLOSE",$A$1,$A$2)</f>
        <v>#NAME?</v>
      </c>
      <c r="H75" s="6">
        <v>39.136001586914063</v>
      </c>
      <c r="I75" s="6">
        <v>1.2559658288955691</v>
      </c>
      <c r="J75" s="6">
        <v>1.3350000381469731</v>
      </c>
      <c r="K75" s="7" t="s">
        <v>25</v>
      </c>
      <c r="L75" s="6">
        <v>0.125</v>
      </c>
      <c r="M75" s="6" t="e">
        <f ca="1">_xll.BDP($A75,"PX_LAST",$A$1,$A$2)</f>
        <v>#NAME?</v>
      </c>
      <c r="N75" s="6">
        <v>40301040</v>
      </c>
      <c r="O75" s="6" t="e">
        <f ca="1">_xll.BDP($A75,"CHG_NET_YTD",$A$1,$A$2)</f>
        <v>#NAME?</v>
      </c>
      <c r="P75" s="6">
        <v>34.812057495117188</v>
      </c>
      <c r="Q75" s="6" t="e">
        <f ca="1">_xll.BDP($A75,"EQY_DVD_YLD_IND",$A$1,$A$2)</f>
        <v>#NAME?</v>
      </c>
    </row>
    <row r="76" spans="1:17" s="4" customFormat="1">
      <c r="A76" s="7" t="s">
        <v>174</v>
      </c>
      <c r="B76" s="7" t="s">
        <v>175</v>
      </c>
      <c r="C76" s="7" t="s">
        <v>173</v>
      </c>
      <c r="D76" s="6">
        <v>8</v>
      </c>
      <c r="E76" s="6">
        <v>6</v>
      </c>
      <c r="F76" s="6">
        <v>1</v>
      </c>
      <c r="G76" s="6" t="e">
        <f ca="1">_xll.BDP($A76,"PX_YEST_CLOSE",$A$1,$A$2)</f>
        <v>#NAME?</v>
      </c>
      <c r="H76" s="6">
        <v>68.142997741699219</v>
      </c>
      <c r="I76" s="6">
        <v>4.7447137832641602</v>
      </c>
      <c r="J76" s="6">
        <v>4.804999828338623</v>
      </c>
      <c r="K76" s="7" t="s">
        <v>25</v>
      </c>
      <c r="L76" s="6">
        <v>0.6899999976158141</v>
      </c>
      <c r="M76" s="6" t="e">
        <f ca="1">_xll.BDP($A76,"PX_LAST",$A$1,$A$2)</f>
        <v>#NAME?</v>
      </c>
      <c r="N76" s="6">
        <v>40301020</v>
      </c>
      <c r="O76" s="6" t="e">
        <f ca="1">_xll.BDP($A76,"CHG_NET_YTD",$A$1,$A$2)</f>
        <v>#NAME?</v>
      </c>
      <c r="P76" s="6">
        <v>-18.591114044189453</v>
      </c>
      <c r="Q76" s="6" t="e">
        <f ca="1">_xll.BDP($A76,"EQY_DVD_YLD_IND",$A$1,$A$2)</f>
        <v>#NAME?</v>
      </c>
    </row>
    <row r="77" spans="1:17" s="4" customFormat="1">
      <c r="A77" s="7" t="s">
        <v>176</v>
      </c>
      <c r="B77" s="7" t="s">
        <v>177</v>
      </c>
      <c r="C77" s="7" t="s">
        <v>173</v>
      </c>
      <c r="D77" s="6">
        <v>7</v>
      </c>
      <c r="E77" s="6">
        <v>4</v>
      </c>
      <c r="F77" s="6">
        <v>2</v>
      </c>
      <c r="G77" s="6" t="e">
        <f ca="1">_xll.BDP($A77,"PX_YEST_CLOSE",$A$1,$A$2)</f>
        <v>#NAME?</v>
      </c>
      <c r="H77" s="6">
        <v>102.92299652099609</v>
      </c>
      <c r="I77" s="6">
        <v>4.0466241836547852</v>
      </c>
      <c r="J77" s="6">
        <v>3.9300000667572021</v>
      </c>
      <c r="K77" s="7" t="s">
        <v>25</v>
      </c>
      <c r="L77" s="6">
        <v>0.92000001668930109</v>
      </c>
      <c r="M77" s="6" t="e">
        <f ca="1">_xll.BDP($A77,"PX_LAST",$A$1,$A$2)</f>
        <v>#NAME?</v>
      </c>
      <c r="N77" s="6">
        <v>40101010</v>
      </c>
      <c r="O77" s="6" t="e">
        <f ca="1">_xll.BDP($A77,"CHG_NET_YTD",$A$1,$A$2)</f>
        <v>#NAME?</v>
      </c>
      <c r="P77" s="6">
        <v>-6.3355460166931152</v>
      </c>
      <c r="Q77" s="6" t="e">
        <f ca="1">_xll.BDP($A77,"EQY_DVD_YLD_IND",$A$1,$A$2)</f>
        <v>#NAME?</v>
      </c>
    </row>
    <row r="78" spans="1:17" s="4" customFormat="1">
      <c r="A78" s="7" t="s">
        <v>178</v>
      </c>
      <c r="B78" s="7" t="s">
        <v>179</v>
      </c>
      <c r="C78" s="7" t="s">
        <v>173</v>
      </c>
      <c r="D78" s="6">
        <v>5</v>
      </c>
      <c r="E78" s="6">
        <v>2</v>
      </c>
      <c r="F78" s="6">
        <v>0</v>
      </c>
      <c r="G78" s="6" t="e">
        <f ca="1">_xll.BDP($A78,"PX_YEST_CLOSE",$A$1,$A$2)</f>
        <v>#NAME?</v>
      </c>
      <c r="H78" s="6">
        <v>887.6669921875</v>
      </c>
      <c r="I78" s="6">
        <v>1.91120433807373</v>
      </c>
      <c r="J78" s="6">
        <v>2.0480000972747798</v>
      </c>
      <c r="K78" s="7" t="s">
        <v>168</v>
      </c>
      <c r="L78" s="6">
        <v>0</v>
      </c>
      <c r="M78" s="6" t="e">
        <f ca="1">_xll.BDP($A78,"PX_LAST",$A$1,$A$2)</f>
        <v>#NAME?</v>
      </c>
      <c r="N78" s="6">
        <v>40301040</v>
      </c>
      <c r="O78" s="6" t="e">
        <f ca="1">_xll.BDP($A78,"CHG_NET_YTD",$A$1,$A$2)</f>
        <v>#NAME?</v>
      </c>
      <c r="P78" s="6">
        <v>4.8454012870788574</v>
      </c>
      <c r="Q78" s="6" t="e">
        <f ca="1">_xll.BDP($A78,"EQY_DVD_YLD_IND",$A$1,$A$2)</f>
        <v>#NAME?</v>
      </c>
    </row>
    <row r="79" spans="1:17" s="4" customFormat="1">
      <c r="A79" s="7" t="s">
        <v>180</v>
      </c>
      <c r="B79" s="7" t="s">
        <v>181</v>
      </c>
      <c r="C79" s="7" t="s">
        <v>173</v>
      </c>
      <c r="D79" s="6">
        <v>1</v>
      </c>
      <c r="E79" s="6">
        <v>2</v>
      </c>
      <c r="F79" s="6">
        <v>0</v>
      </c>
      <c r="G79" s="6" t="e">
        <f ca="1">_xll.BDP($A79,"PX_YEST_CLOSE",$A$1,$A$2)</f>
        <v>#NAME?</v>
      </c>
      <c r="H79" s="6">
        <v>53.333000183105469</v>
      </c>
      <c r="I79" s="6">
        <v>2.7119438648223881</v>
      </c>
      <c r="J79" s="6">
        <v>2.749000072479248</v>
      </c>
      <c r="K79" s="7" t="s">
        <v>25</v>
      </c>
      <c r="L79" s="6">
        <v>0.31916961538461502</v>
      </c>
      <c r="M79" s="6" t="e">
        <f ca="1">_xll.BDP($A79,"PX_LAST",$A$1,$A$2)</f>
        <v>#NAME?</v>
      </c>
      <c r="N79" s="6">
        <v>40203010</v>
      </c>
      <c r="O79" s="6" t="e">
        <f ca="1">_xll.BDP($A79,"CHG_NET_YTD",$A$1,$A$2)</f>
        <v>#NAME?</v>
      </c>
      <c r="P79" s="6">
        <v>-20.515071868896484</v>
      </c>
      <c r="Q79" s="6" t="e">
        <f ca="1">_xll.BDP($A79,"EQY_DVD_YLD_IND",$A$1,$A$2)</f>
        <v>#NAME?</v>
      </c>
    </row>
    <row r="80" spans="1:17" s="4" customFormat="1">
      <c r="A80" s="7" t="s">
        <v>182</v>
      </c>
      <c r="B80" s="7" t="s">
        <v>183</v>
      </c>
      <c r="C80" s="7" t="s">
        <v>173</v>
      </c>
      <c r="D80" s="6">
        <v>4</v>
      </c>
      <c r="E80" s="6">
        <v>0</v>
      </c>
      <c r="F80" s="6">
        <v>0</v>
      </c>
      <c r="G80" s="6" t="e">
        <f ca="1">_xll.BDP($A80,"PX_YEST_CLOSE",$A$1,$A$2)</f>
        <v>#NAME?</v>
      </c>
      <c r="H80" s="6">
        <v>12.125</v>
      </c>
      <c r="I80" s="6">
        <v>4.5212764739990234</v>
      </c>
      <c r="J80" s="6">
        <v>4.6539998054504395</v>
      </c>
      <c r="K80" s="7" t="s">
        <v>25</v>
      </c>
      <c r="L80" s="6">
        <v>8.5000000894070005E-2</v>
      </c>
      <c r="M80" s="6" t="e">
        <f ca="1">_xll.BDP($A80,"PX_LAST",$A$1,$A$2)</f>
        <v>#NAME?</v>
      </c>
      <c r="N80" s="6">
        <v>40203020</v>
      </c>
      <c r="O80" s="6" t="e">
        <f ca="1">_xll.BDP($A80,"CHG_NET_YTD",$A$1,$A$2)</f>
        <v>#NAME?</v>
      </c>
      <c r="P80" s="6">
        <v>-51.326259613037109</v>
      </c>
      <c r="Q80" s="6" t="e">
        <f ca="1">_xll.BDP($A80,"EQY_DVD_YLD_IND",$A$1,$A$2)</f>
        <v>#NAME?</v>
      </c>
    </row>
    <row r="81" spans="1:17" s="4" customFormat="1">
      <c r="A81" s="7" t="s">
        <v>184</v>
      </c>
      <c r="B81" s="7" t="s">
        <v>185</v>
      </c>
      <c r="C81" s="7" t="s">
        <v>173</v>
      </c>
      <c r="D81" s="6">
        <v>4</v>
      </c>
      <c r="E81" s="6">
        <v>1</v>
      </c>
      <c r="F81" s="6">
        <v>0</v>
      </c>
      <c r="G81" s="6" t="e">
        <f ca="1">_xll.BDP($A81,"PX_YEST_CLOSE",$A$1,$A$2)</f>
        <v>#NAME?</v>
      </c>
      <c r="H81" s="6">
        <v>97</v>
      </c>
      <c r="I81" s="6">
        <v>0.5961251854896551</v>
      </c>
      <c r="J81" s="6">
        <v>0</v>
      </c>
      <c r="K81" s="7" t="s">
        <v>25</v>
      </c>
      <c r="L81" s="6">
        <v>0.12766784805624501</v>
      </c>
      <c r="M81" s="6" t="e">
        <f ca="1">_xll.BDP($A81,"PX_LAST",$A$1,$A$2)</f>
        <v>#NAME?</v>
      </c>
      <c r="N81" s="6">
        <v>40203010</v>
      </c>
      <c r="O81" s="6" t="e">
        <f ca="1">_xll.BDP($A81,"CHG_NET_YTD",$A$1,$A$2)</f>
        <v>#NAME?</v>
      </c>
      <c r="P81" s="6">
        <v>-33.984687805175781</v>
      </c>
      <c r="Q81" s="6" t="e">
        <f ca="1">_xll.BDP($A81,"EQY_DVD_YLD_IND",$A$1,$A$2)</f>
        <v>#NAME?</v>
      </c>
    </row>
    <row r="82" spans="1:17" s="4" customFormat="1">
      <c r="A82" s="7" t="s">
        <v>186</v>
      </c>
      <c r="B82" s="7" t="s">
        <v>187</v>
      </c>
      <c r="C82" s="7" t="s">
        <v>173</v>
      </c>
      <c r="D82" s="6">
        <v>7</v>
      </c>
      <c r="E82" s="6">
        <v>8</v>
      </c>
      <c r="F82" s="6">
        <v>1</v>
      </c>
      <c r="G82" s="6" t="e">
        <f ca="1">_xll.BDP($A82,"PX_YEST_CLOSE",$A$1,$A$2)</f>
        <v>#NAME?</v>
      </c>
      <c r="H82" s="6">
        <v>27.033000946044922</v>
      </c>
      <c r="I82" s="6">
        <v>5.7142858505249023</v>
      </c>
      <c r="J82" s="6">
        <v>5.6970000267028809</v>
      </c>
      <c r="K82" s="7" t="s">
        <v>25</v>
      </c>
      <c r="L82" s="6">
        <v>0.33000001311302202</v>
      </c>
      <c r="M82" s="6" t="e">
        <f ca="1">_xll.BDP($A82,"PX_LAST",$A$1,$A$2)</f>
        <v>#NAME?</v>
      </c>
      <c r="N82" s="6">
        <v>40301020</v>
      </c>
      <c r="O82" s="6" t="e">
        <f ca="1">_xll.BDP($A82,"CHG_NET_YTD",$A$1,$A$2)</f>
        <v>#NAME?</v>
      </c>
      <c r="P82" s="6">
        <v>-6.0141048431396484</v>
      </c>
      <c r="Q82" s="6" t="e">
        <f ca="1">_xll.BDP($A82,"EQY_DVD_YLD_IND",$A$1,$A$2)</f>
        <v>#NAME?</v>
      </c>
    </row>
    <row r="83" spans="1:17" s="4" customFormat="1">
      <c r="A83" s="7" t="s">
        <v>188</v>
      </c>
      <c r="B83" s="7" t="s">
        <v>189</v>
      </c>
      <c r="C83" s="7" t="s">
        <v>173</v>
      </c>
      <c r="D83" s="6">
        <v>5</v>
      </c>
      <c r="E83" s="6">
        <v>2</v>
      </c>
      <c r="F83" s="6">
        <v>0</v>
      </c>
      <c r="G83" s="6" t="e">
        <f ca="1">_xll.BDP($A83,"PX_YEST_CLOSE",$A$1,$A$2)</f>
        <v>#NAME?</v>
      </c>
      <c r="H83" s="6">
        <v>41.856998443603516</v>
      </c>
      <c r="I83" s="6">
        <v>2.07684326171875</v>
      </c>
      <c r="J83" s="6">
        <v>2.1099998950958252</v>
      </c>
      <c r="K83" s="7" t="s">
        <v>25</v>
      </c>
      <c r="L83" s="6">
        <v>0</v>
      </c>
      <c r="M83" s="6" t="e">
        <f ca="1">_xll.BDP($A83,"PX_LAST",$A$1,$A$2)</f>
        <v>#NAME?</v>
      </c>
      <c r="N83" s="6">
        <v>40102010</v>
      </c>
      <c r="O83" s="6" t="e">
        <f ca="1">_xll.BDP($A83,"CHG_NET_YTD",$A$1,$A$2)</f>
        <v>#NAME?</v>
      </c>
      <c r="P83" s="6">
        <v>-28.308164596557617</v>
      </c>
      <c r="Q83" s="6" t="e">
        <f ca="1">_xll.BDP($A83,"EQY_DVD_YLD_IND",$A$1,$A$2)</f>
        <v>#NAME?</v>
      </c>
    </row>
    <row r="84" spans="1:17" s="4" customFormat="1">
      <c r="A84" s="7" t="s">
        <v>190</v>
      </c>
      <c r="B84" s="7" t="s">
        <v>191</v>
      </c>
      <c r="C84" s="7" t="s">
        <v>173</v>
      </c>
      <c r="D84" s="6">
        <v>5</v>
      </c>
      <c r="E84" s="6">
        <v>2</v>
      </c>
      <c r="F84" s="6">
        <v>1</v>
      </c>
      <c r="G84" s="6" t="e">
        <f ca="1">_xll.BDP($A84,"PX_YEST_CLOSE",$A$1,$A$2)</f>
        <v>#NAME?</v>
      </c>
      <c r="H84" s="6">
        <v>43.125</v>
      </c>
      <c r="I84" s="6">
        <v>6.0860157012939453</v>
      </c>
      <c r="J84" s="6">
        <v>6.1529998779296884</v>
      </c>
      <c r="K84" s="7" t="s">
        <v>25</v>
      </c>
      <c r="L84" s="6">
        <v>0.5625</v>
      </c>
      <c r="M84" s="6" t="e">
        <f ca="1">_xll.BDP($A84,"PX_LAST",$A$1,$A$2)</f>
        <v>#NAME?</v>
      </c>
      <c r="N84" s="6">
        <v>40203010</v>
      </c>
      <c r="O84" s="6" t="e">
        <f ca="1">_xll.BDP($A84,"CHG_NET_YTD",$A$1,$A$2)</f>
        <v>#NAME?</v>
      </c>
      <c r="P84" s="6">
        <v>-20.056987762451172</v>
      </c>
      <c r="Q84" s="6" t="e">
        <f ca="1">_xll.BDP($A84,"EQY_DVD_YLD_IND",$A$1,$A$2)</f>
        <v>#NAME?</v>
      </c>
    </row>
    <row r="85" spans="1:17" s="4" customFormat="1">
      <c r="A85" s="7" t="s">
        <v>192</v>
      </c>
      <c r="B85" s="7" t="s">
        <v>193</v>
      </c>
      <c r="C85" s="7" t="s">
        <v>173</v>
      </c>
      <c r="D85" s="6">
        <v>1</v>
      </c>
      <c r="E85" s="6">
        <v>9</v>
      </c>
      <c r="F85" s="6">
        <v>2</v>
      </c>
      <c r="G85" s="6" t="e">
        <f ca="1">_xll.BDP($A85,"PX_YEST_CLOSE",$A$1,$A$2)</f>
        <v>#NAME?</v>
      </c>
      <c r="H85" s="6">
        <v>42.833000183105469</v>
      </c>
      <c r="I85" s="6">
        <v>5.3619303703308114</v>
      </c>
      <c r="J85" s="6">
        <v>5.4279999732971191</v>
      </c>
      <c r="K85" s="7" t="s">
        <v>25</v>
      </c>
      <c r="L85" s="6">
        <v>0.44999998807907104</v>
      </c>
      <c r="M85" s="6" t="e">
        <f ca="1">_xll.BDP($A85,"PX_LAST",$A$1,$A$2)</f>
        <v>#NAME?</v>
      </c>
      <c r="N85" s="6">
        <v>40101010</v>
      </c>
      <c r="O85" s="6" t="e">
        <f ca="1">_xll.BDP($A85,"CHG_NET_YTD",$A$1,$A$2)</f>
        <v>#NAME?</v>
      </c>
      <c r="P85" s="6">
        <v>-18.670650482177734</v>
      </c>
      <c r="Q85" s="6" t="e">
        <f ca="1">_xll.BDP($A85,"EQY_DVD_YLD_IND",$A$1,$A$2)</f>
        <v>#NAME?</v>
      </c>
    </row>
    <row r="86" spans="1:17" s="4" customFormat="1">
      <c r="A86" s="7" t="s">
        <v>194</v>
      </c>
      <c r="B86" s="7" t="s">
        <v>195</v>
      </c>
      <c r="C86" s="7" t="s">
        <v>173</v>
      </c>
      <c r="D86" s="6">
        <v>8</v>
      </c>
      <c r="E86" s="6">
        <v>1</v>
      </c>
      <c r="F86" s="6">
        <v>0</v>
      </c>
      <c r="G86" s="6" t="e">
        <f ca="1">_xll.BDP($A86,"PX_YEST_CLOSE",$A$1,$A$2)</f>
        <v>#NAME?</v>
      </c>
      <c r="H86" s="6">
        <v>203.44400024414062</v>
      </c>
      <c r="I86" s="6">
        <v>3.003548145294189</v>
      </c>
      <c r="J86" s="6">
        <v>2.530999898910522</v>
      </c>
      <c r="K86" s="7" t="s">
        <v>25</v>
      </c>
      <c r="L86" s="6">
        <v>0.91000002622604403</v>
      </c>
      <c r="M86" s="6" t="e">
        <f ca="1">_xll.BDP($A86,"PX_LAST",$A$1,$A$2)</f>
        <v>#NAME?</v>
      </c>
      <c r="N86" s="6">
        <v>40202010</v>
      </c>
      <c r="O86" s="6" t="e">
        <f ca="1">_xll.BDP($A86,"CHG_NET_YTD",$A$1,$A$2)</f>
        <v>#NAME?</v>
      </c>
      <c r="P86" s="6">
        <v>-34.250015258789063</v>
      </c>
      <c r="Q86" s="6" t="e">
        <f ca="1">_xll.BDP($A86,"EQY_DVD_YLD_IND",$A$1,$A$2)</f>
        <v>#NAME?</v>
      </c>
    </row>
    <row r="87" spans="1:17" s="4" customFormat="1">
      <c r="A87" s="7" t="s">
        <v>196</v>
      </c>
      <c r="B87" s="7" t="s">
        <v>197</v>
      </c>
      <c r="C87" s="7" t="s">
        <v>173</v>
      </c>
      <c r="D87" s="6">
        <v>6</v>
      </c>
      <c r="E87" s="6">
        <v>3</v>
      </c>
      <c r="F87" s="6">
        <v>0</v>
      </c>
      <c r="G87" s="6" t="e">
        <f ca="1">_xll.BDP($A87,"PX_YEST_CLOSE",$A$1,$A$2)</f>
        <v>#NAME?</v>
      </c>
      <c r="H87" s="6">
        <v>19.444000244140625</v>
      </c>
      <c r="I87" s="6">
        <v>4.7275118827819824</v>
      </c>
      <c r="J87" s="6">
        <v>4.8130002021789551</v>
      </c>
      <c r="K87" s="7" t="s">
        <v>25</v>
      </c>
      <c r="L87" s="6">
        <v>0.18000000715255701</v>
      </c>
      <c r="M87" s="6" t="e">
        <f ca="1">_xll.BDP($A87,"PX_LAST",$A$1,$A$2)</f>
        <v>#NAME?</v>
      </c>
      <c r="N87" s="6">
        <v>40203010</v>
      </c>
      <c r="O87" s="6" t="e">
        <f ca="1">_xll.BDP($A87,"CHG_NET_YTD",$A$1,$A$2)</f>
        <v>#NAME?</v>
      </c>
      <c r="P87" s="6">
        <v>-43.986385345458984</v>
      </c>
      <c r="Q87" s="6" t="e">
        <f ca="1">_xll.BDP($A87,"EQY_DVD_YLD_IND",$A$1,$A$2)</f>
        <v>#NAME?</v>
      </c>
    </row>
    <row r="88" spans="1:17" s="4" customFormat="1">
      <c r="A88" s="7" t="s">
        <v>198</v>
      </c>
      <c r="B88" s="7" t="s">
        <v>199</v>
      </c>
      <c r="C88" s="7" t="s">
        <v>173</v>
      </c>
      <c r="D88" s="6">
        <v>9</v>
      </c>
      <c r="E88" s="6">
        <v>0</v>
      </c>
      <c r="F88" s="6">
        <v>0</v>
      </c>
      <c r="G88" s="6" t="e">
        <f ca="1">_xll.BDP($A88,"PX_YEST_CLOSE",$A$1,$A$2)</f>
        <v>#NAME?</v>
      </c>
      <c r="H88" s="6">
        <v>19.138999938964844</v>
      </c>
      <c r="I88" s="6">
        <v>1.8697226047515869</v>
      </c>
      <c r="J88" s="6">
        <v>1.9160000085830691</v>
      </c>
      <c r="K88" s="7" t="s">
        <v>25</v>
      </c>
      <c r="L88" s="6">
        <v>7.7500000596046004E-2</v>
      </c>
      <c r="M88" s="6" t="e">
        <f ca="1">_xll.BDP($A88,"PX_LAST",$A$1,$A$2)</f>
        <v>#NAME?</v>
      </c>
      <c r="N88" s="6">
        <v>40201040</v>
      </c>
      <c r="O88" s="6" t="e">
        <f ca="1">_xll.BDP($A88,"CHG_NET_YTD",$A$1,$A$2)</f>
        <v>#NAME?</v>
      </c>
      <c r="P88" s="6">
        <v>28.726705551147461</v>
      </c>
      <c r="Q88" s="6" t="e">
        <f ca="1">_xll.BDP($A88,"EQY_DVD_YLD_IND",$A$1,$A$2)</f>
        <v>#NAME?</v>
      </c>
    </row>
    <row r="89" spans="1:17" s="4" customFormat="1">
      <c r="A89" s="7" t="s">
        <v>200</v>
      </c>
      <c r="B89" s="7" t="s">
        <v>201</v>
      </c>
      <c r="C89" s="7" t="s">
        <v>173</v>
      </c>
      <c r="D89" s="6">
        <v>10</v>
      </c>
      <c r="E89" s="6">
        <v>2</v>
      </c>
      <c r="F89" s="6">
        <v>1</v>
      </c>
      <c r="G89" s="6" t="e">
        <f ca="1">_xll.BDP($A89,"PX_YEST_CLOSE",$A$1,$A$2)</f>
        <v>#NAME?</v>
      </c>
      <c r="H89" s="6">
        <v>71</v>
      </c>
      <c r="I89" s="6">
        <v>1.144370555877686</v>
      </c>
      <c r="J89" s="6">
        <v>1.1640000343322749</v>
      </c>
      <c r="K89" s="7" t="s">
        <v>25</v>
      </c>
      <c r="L89" s="6">
        <v>0.17873498537634402</v>
      </c>
      <c r="M89" s="6" t="e">
        <f ca="1">_xll.BDP($A89,"PX_LAST",$A$1,$A$2)</f>
        <v>#NAME?</v>
      </c>
      <c r="N89" s="6">
        <v>40203010</v>
      </c>
      <c r="O89" s="6" t="e">
        <f ca="1">_xll.BDP($A89,"CHG_NET_YTD",$A$1,$A$2)</f>
        <v>#NAME?</v>
      </c>
      <c r="P89" s="6">
        <v>-17.017934799194336</v>
      </c>
      <c r="Q89" s="6" t="e">
        <f ca="1">_xll.BDP($A89,"EQY_DVD_YLD_IND",$A$1,$A$2)</f>
        <v>#NAME?</v>
      </c>
    </row>
    <row r="90" spans="1:17" s="4" customFormat="1">
      <c r="A90" s="7" t="s">
        <v>202</v>
      </c>
      <c r="B90" s="7" t="s">
        <v>203</v>
      </c>
      <c r="C90" s="7" t="s">
        <v>173</v>
      </c>
      <c r="D90" s="6">
        <v>3</v>
      </c>
      <c r="E90" s="6">
        <v>6</v>
      </c>
      <c r="F90" s="6">
        <v>0</v>
      </c>
      <c r="G90" s="6" t="e">
        <f ca="1">_xll.BDP($A90,"PX_YEST_CLOSE",$A$1,$A$2)</f>
        <v>#NAME?</v>
      </c>
      <c r="H90" s="6">
        <v>40.111000061035156</v>
      </c>
      <c r="I90" s="6">
        <v>5.7776479721069336</v>
      </c>
      <c r="J90" s="6">
        <v>5.8660001754760742</v>
      </c>
      <c r="K90" s="7" t="s">
        <v>25</v>
      </c>
      <c r="L90" s="6">
        <v>0.49500000476837203</v>
      </c>
      <c r="M90" s="6" t="e">
        <f ca="1">_xll.BDP($A90,"PX_LAST",$A$1,$A$2)</f>
        <v>#NAME?</v>
      </c>
      <c r="N90" s="6">
        <v>40301020</v>
      </c>
      <c r="O90" s="6" t="e">
        <f ca="1">_xll.BDP($A90,"CHG_NET_YTD",$A$1,$A$2)</f>
        <v>#NAME?</v>
      </c>
      <c r="P90" s="6">
        <v>-19.019140243530273</v>
      </c>
      <c r="Q90" s="6" t="e">
        <f ca="1">_xll.BDP($A90,"EQY_DVD_YLD_IND",$A$1,$A$2)</f>
        <v>#NAME?</v>
      </c>
    </row>
    <row r="91" spans="1:17" s="4" customFormat="1">
      <c r="A91" s="7" t="s">
        <v>204</v>
      </c>
      <c r="B91" s="7" t="s">
        <v>205</v>
      </c>
      <c r="C91" s="7" t="s">
        <v>173</v>
      </c>
      <c r="D91" s="6">
        <v>12</v>
      </c>
      <c r="E91" s="6">
        <v>2</v>
      </c>
      <c r="F91" s="6">
        <v>3</v>
      </c>
      <c r="G91" s="6" t="e">
        <f ca="1">_xll.BDP($A91,"PX_YEST_CLOSE",$A$1,$A$2)</f>
        <v>#NAME?</v>
      </c>
      <c r="H91" s="6">
        <v>139.72900390625</v>
      </c>
      <c r="I91" s="6">
        <v>4.0122246742248544</v>
      </c>
      <c r="J91" s="6">
        <v>3.9219999313354492</v>
      </c>
      <c r="K91" s="7" t="s">
        <v>25</v>
      </c>
      <c r="L91" s="6">
        <v>1.279999971389771</v>
      </c>
      <c r="M91" s="6" t="e">
        <f ca="1">_xll.BDP($A91,"PX_LAST",$A$1,$A$2)</f>
        <v>#NAME?</v>
      </c>
      <c r="N91" s="6">
        <v>40101010</v>
      </c>
      <c r="O91" s="6" t="e">
        <f ca="1">_xll.BDP($A91,"CHG_NET_YTD",$A$1,$A$2)</f>
        <v>#NAME?</v>
      </c>
      <c r="P91" s="6">
        <v>-5.2141528129577637</v>
      </c>
      <c r="Q91" s="6" t="e">
        <f ca="1">_xll.BDP($A91,"EQY_DVD_YLD_IND",$A$1,$A$2)</f>
        <v>#NAME?</v>
      </c>
    </row>
    <row r="92" spans="1:17" s="4" customFormat="1">
      <c r="A92" s="7" t="s">
        <v>206</v>
      </c>
      <c r="B92" s="7" t="s">
        <v>207</v>
      </c>
      <c r="C92" s="7" t="s">
        <v>173</v>
      </c>
      <c r="D92" s="6">
        <v>13</v>
      </c>
      <c r="E92" s="6">
        <v>0</v>
      </c>
      <c r="F92" s="6">
        <v>1</v>
      </c>
      <c r="G92" s="6" t="e">
        <f ca="1">_xll.BDP($A92,"PX_YEST_CLOSE",$A$1,$A$2)</f>
        <v>#NAME?</v>
      </c>
      <c r="H92" s="6">
        <v>213.07099914550781</v>
      </c>
      <c r="I92" s="6">
        <v>1.9708316326141362</v>
      </c>
      <c r="J92" s="6">
        <v>1.9819999933242802</v>
      </c>
      <c r="K92" s="7" t="s">
        <v>25</v>
      </c>
      <c r="L92" s="6">
        <v>1</v>
      </c>
      <c r="M92" s="6" t="e">
        <f ca="1">_xll.BDP($A92,"PX_LAST",$A$1,$A$2)</f>
        <v>#NAME?</v>
      </c>
      <c r="N92" s="6">
        <v>40301040</v>
      </c>
      <c r="O92" s="6" t="e">
        <f ca="1">_xll.BDP($A92,"CHG_NET_YTD",$A$1,$A$2)</f>
        <v>#NAME?</v>
      </c>
      <c r="P92" s="6">
        <v>22.205324172973633</v>
      </c>
      <c r="Q92" s="6" t="e">
        <f ca="1">_xll.BDP($A92,"EQY_DVD_YLD_IND",$A$1,$A$2)</f>
        <v>#NAME?</v>
      </c>
    </row>
    <row r="93" spans="1:17" s="4" customFormat="1">
      <c r="A93" s="7" t="s">
        <v>208</v>
      </c>
      <c r="B93" s="7" t="s">
        <v>209</v>
      </c>
      <c r="C93" s="7" t="s">
        <v>173</v>
      </c>
      <c r="D93" s="6">
        <v>9</v>
      </c>
      <c r="E93" s="6">
        <v>0</v>
      </c>
      <c r="F93" s="6">
        <v>0</v>
      </c>
      <c r="G93" s="6" t="e">
        <f ca="1">_xll.BDP($A93,"PX_YEST_CLOSE",$A$1,$A$2)</f>
        <v>#NAME?</v>
      </c>
      <c r="H93" s="6">
        <v>78.713996887207031</v>
      </c>
      <c r="I93" s="6">
        <v>2.4909603595733643</v>
      </c>
      <c r="J93" s="6">
        <v>2.4570000171661381</v>
      </c>
      <c r="K93" s="7" t="s">
        <v>25</v>
      </c>
      <c r="L93" s="6">
        <v>0.31000000238418601</v>
      </c>
      <c r="M93" s="6" t="e">
        <f ca="1">_xll.BDP($A93,"PX_LAST",$A$1,$A$2)</f>
        <v>#NAME?</v>
      </c>
      <c r="N93" s="6">
        <v>40102010</v>
      </c>
      <c r="O93" s="6" t="e">
        <f ca="1">_xll.BDP($A93,"CHG_NET_YTD",$A$1,$A$2)</f>
        <v>#NAME?</v>
      </c>
      <c r="P93" s="6">
        <v>-29.052391052246094</v>
      </c>
      <c r="Q93" s="6" t="e">
        <f ca="1">_xll.BDP($A93,"EQY_DVD_YLD_IND",$A$1,$A$2)</f>
        <v>#NAME?</v>
      </c>
    </row>
    <row r="94" spans="1:17" s="4" customFormat="1">
      <c r="A94" s="7" t="s">
        <v>210</v>
      </c>
      <c r="B94" s="7" t="s">
        <v>211</v>
      </c>
      <c r="C94" s="7" t="s">
        <v>173</v>
      </c>
      <c r="D94" s="6">
        <v>12</v>
      </c>
      <c r="E94" s="6">
        <v>2</v>
      </c>
      <c r="F94" s="6">
        <v>1</v>
      </c>
      <c r="G94" s="6" t="e">
        <f ca="1">_xll.BDP($A94,"PX_YEST_CLOSE",$A$1,$A$2)</f>
        <v>#NAME?</v>
      </c>
      <c r="H94" s="6">
        <v>149.53399658203125</v>
      </c>
      <c r="I94" s="6">
        <v>4.359074592590332</v>
      </c>
      <c r="J94" s="6">
        <v>4.2919998168945313</v>
      </c>
      <c r="K94" s="7" t="s">
        <v>25</v>
      </c>
      <c r="L94" s="6">
        <v>1.389999985694885</v>
      </c>
      <c r="M94" s="6" t="e">
        <f ca="1">_xll.BDP($A94,"PX_LAST",$A$1,$A$2)</f>
        <v>#NAME?</v>
      </c>
      <c r="N94" s="6">
        <v>40101010</v>
      </c>
      <c r="O94" s="6" t="e">
        <f ca="1">_xll.BDP($A94,"CHG_NET_YTD",$A$1,$A$2)</f>
        <v>#NAME?</v>
      </c>
      <c r="P94" s="6">
        <v>-7.4307971000671387</v>
      </c>
      <c r="Q94" s="6" t="e">
        <f ca="1">_xll.BDP($A94,"EQY_DVD_YLD_IND",$A$1,$A$2)</f>
        <v>#NAME?</v>
      </c>
    </row>
    <row r="95" spans="1:17" s="4" customFormat="1">
      <c r="A95" s="7" t="s">
        <v>212</v>
      </c>
      <c r="B95" s="7" t="s">
        <v>213</v>
      </c>
      <c r="C95" s="7" t="s">
        <v>173</v>
      </c>
      <c r="D95" s="6">
        <v>2</v>
      </c>
      <c r="E95" s="6">
        <v>7</v>
      </c>
      <c r="F95" s="6">
        <v>1</v>
      </c>
      <c r="G95" s="6" t="e">
        <f ca="1">_xll.BDP($A95,"PX_YEST_CLOSE",$A$1,$A$2)</f>
        <v>#NAME?</v>
      </c>
      <c r="H95" s="6">
        <v>36.799999237060547</v>
      </c>
      <c r="I95" s="6">
        <v>6.1654605865478516</v>
      </c>
      <c r="J95" s="6">
        <v>6.2950000762939453</v>
      </c>
      <c r="K95" s="7" t="s">
        <v>25</v>
      </c>
      <c r="L95" s="6">
        <v>0.49000000953674305</v>
      </c>
      <c r="M95" s="6" t="e">
        <f ca="1">_xll.BDP($A95,"PX_LAST",$A$1,$A$2)</f>
        <v>#NAME?</v>
      </c>
      <c r="N95" s="6">
        <v>40301020</v>
      </c>
      <c r="O95" s="6" t="e">
        <f ca="1">_xll.BDP($A95,"CHG_NET_YTD",$A$1,$A$2)</f>
        <v>#NAME?</v>
      </c>
      <c r="P95" s="6">
        <v>-17.882539749145508</v>
      </c>
      <c r="Q95" s="6" t="e">
        <f ca="1">_xll.BDP($A95,"EQY_DVD_YLD_IND",$A$1,$A$2)</f>
        <v>#NAME?</v>
      </c>
    </row>
    <row r="96" spans="1:17" s="4" customFormat="1">
      <c r="A96" s="7" t="s">
        <v>214</v>
      </c>
      <c r="B96" s="7" t="s">
        <v>215</v>
      </c>
      <c r="C96" s="7" t="s">
        <v>173</v>
      </c>
      <c r="D96" s="6">
        <v>10</v>
      </c>
      <c r="E96" s="6">
        <v>6</v>
      </c>
      <c r="F96" s="6">
        <v>0</v>
      </c>
      <c r="G96" s="6" t="e">
        <f ca="1">_xll.BDP($A96,"PX_YEST_CLOSE",$A$1,$A$2)</f>
        <v>#NAME?</v>
      </c>
      <c r="H96" s="6">
        <v>100.08000183105469</v>
      </c>
      <c r="I96" s="6">
        <v>4.0289721488952637</v>
      </c>
      <c r="J96" s="6">
        <v>4.060999870300293</v>
      </c>
      <c r="K96" s="7" t="s">
        <v>25</v>
      </c>
      <c r="L96" s="6">
        <v>0.88999998569488503</v>
      </c>
      <c r="M96" s="6" t="e">
        <f ca="1">_xll.BDP($A96,"PX_LAST",$A$1,$A$2)</f>
        <v>#NAME?</v>
      </c>
      <c r="N96" s="6">
        <v>40101010</v>
      </c>
      <c r="O96" s="6" t="e">
        <f ca="1">_xll.BDP($A96,"CHG_NET_YTD",$A$1,$A$2)</f>
        <v>#NAME?</v>
      </c>
      <c r="P96" s="6">
        <v>-9.4761829376220703</v>
      </c>
      <c r="Q96" s="6" t="e">
        <f ca="1">_xll.BDP($A96,"EQY_DVD_YLD_IND",$A$1,$A$2)</f>
        <v>#NAME?</v>
      </c>
    </row>
    <row r="97" spans="1:17" s="4" customFormat="1">
      <c r="A97" s="7" t="s">
        <v>216</v>
      </c>
      <c r="B97" s="7" t="s">
        <v>217</v>
      </c>
      <c r="C97" s="7" t="s">
        <v>173</v>
      </c>
      <c r="D97" s="6">
        <v>9</v>
      </c>
      <c r="E97" s="6">
        <v>4</v>
      </c>
      <c r="F97" s="6">
        <v>0</v>
      </c>
      <c r="G97" s="6" t="e">
        <f ca="1">_xll.BDP($A97,"PX_YEST_CLOSE",$A$1,$A$2)</f>
        <v>#NAME?</v>
      </c>
      <c r="H97" s="6">
        <v>33.230998992919922</v>
      </c>
      <c r="I97" s="6">
        <v>5.0695013999938956</v>
      </c>
      <c r="J97" s="6">
        <v>5.0289998054504386</v>
      </c>
      <c r="K97" s="7" t="s">
        <v>25</v>
      </c>
      <c r="L97" s="6">
        <v>0.31000000238418601</v>
      </c>
      <c r="M97" s="6" t="e">
        <f ca="1">_xll.BDP($A97,"PX_LAST",$A$1,$A$2)</f>
        <v>#NAME?</v>
      </c>
      <c r="N97" s="6">
        <v>40101015</v>
      </c>
      <c r="O97" s="6" t="e">
        <f ca="1">_xll.BDP($A97,"CHG_NET_YTD",$A$1,$A$2)</f>
        <v>#NAME?</v>
      </c>
      <c r="P97" s="6">
        <v>-33.856746673583984</v>
      </c>
      <c r="Q97" s="6" t="e">
        <f ca="1">_xll.BDP($A97,"EQY_DVD_YLD_IND",$A$1,$A$2)</f>
        <v>#NAME?</v>
      </c>
    </row>
    <row r="98" spans="1:17" s="4" customFormat="1">
      <c r="A98" s="7" t="s">
        <v>218</v>
      </c>
      <c r="B98" s="7" t="s">
        <v>219</v>
      </c>
      <c r="C98" s="7" t="s">
        <v>173</v>
      </c>
      <c r="D98" s="6">
        <v>7</v>
      </c>
      <c r="E98" s="6">
        <v>0</v>
      </c>
      <c r="F98" s="6">
        <v>0</v>
      </c>
      <c r="G98" s="6" t="e">
        <f ca="1">_xll.BDP($A98,"PX_YEST_CLOSE",$A$1,$A$2)</f>
        <v>#NAME?</v>
      </c>
      <c r="H98" s="6">
        <v>55.429000854492187</v>
      </c>
      <c r="I98" s="6"/>
      <c r="J98" s="6">
        <v>0</v>
      </c>
      <c r="K98" s="7" t="s">
        <v>61</v>
      </c>
      <c r="L98" s="6">
        <v>0</v>
      </c>
      <c r="M98" s="6" t="e">
        <f ca="1">_xll.BDP($A98,"PX_LAST",$A$1,$A$2)</f>
        <v>#NAME?</v>
      </c>
      <c r="N98" s="6">
        <v>40301040</v>
      </c>
      <c r="O98" s="6" t="e">
        <f ca="1">_xll.BDP($A98,"CHG_NET_YTD",$A$1,$A$2)</f>
        <v>#NAME?</v>
      </c>
      <c r="P98" s="6">
        <v>-33.067726135253906</v>
      </c>
      <c r="Q98" s="6" t="e">
        <f ca="1">_xll.BDP($A98,"EQY_DVD_YLD_IND",$A$1,$A$2)</f>
        <v>#NAME?</v>
      </c>
    </row>
    <row r="99" spans="1:17" s="4" customFormat="1">
      <c r="A99" s="7" t="s">
        <v>220</v>
      </c>
      <c r="B99" s="7" t="s">
        <v>221</v>
      </c>
      <c r="C99" s="7" t="s">
        <v>173</v>
      </c>
      <c r="D99" s="6">
        <v>8</v>
      </c>
      <c r="E99" s="6">
        <v>1</v>
      </c>
      <c r="F99" s="6">
        <v>0</v>
      </c>
      <c r="G99" s="6" t="e">
        <f ca="1">_xll.BDP($A99,"PX_YEST_CLOSE",$A$1,$A$2)</f>
        <v>#NAME?</v>
      </c>
      <c r="H99" s="6">
        <v>82.722000122070312</v>
      </c>
      <c r="I99" s="6">
        <v>3.6844978332519531</v>
      </c>
      <c r="J99" s="6">
        <v>3.5739998817443852</v>
      </c>
      <c r="K99" s="7" t="s">
        <v>25</v>
      </c>
      <c r="L99" s="6">
        <v>0.67500001192092907</v>
      </c>
      <c r="M99" s="6" t="e">
        <f ca="1">_xll.BDP($A99,"PX_LAST",$A$1,$A$2)</f>
        <v>#NAME?</v>
      </c>
      <c r="N99" s="6">
        <v>40301020</v>
      </c>
      <c r="O99" s="6" t="e">
        <f ca="1">_xll.BDP($A99,"CHG_NET_YTD",$A$1,$A$2)</f>
        <v>#NAME?</v>
      </c>
      <c r="P99" s="6">
        <v>1.6302851438522339</v>
      </c>
      <c r="Q99" s="6" t="e">
        <f ca="1">_xll.BDP($A99,"EQY_DVD_YLD_IND",$A$1,$A$2)</f>
        <v>#NAME?</v>
      </c>
    </row>
    <row r="100" spans="1:17" s="4" customFormat="1">
      <c r="A100" s="7" t="s">
        <v>222</v>
      </c>
      <c r="B100" s="7" t="s">
        <v>223</v>
      </c>
      <c r="C100" s="7" t="s">
        <v>173</v>
      </c>
      <c r="D100" s="6">
        <v>3</v>
      </c>
      <c r="E100" s="6">
        <v>11</v>
      </c>
      <c r="F100" s="6">
        <v>1</v>
      </c>
      <c r="G100" s="6" t="e">
        <f ca="1">_xll.BDP($A100,"PX_YEST_CLOSE",$A$1,$A$2)</f>
        <v>#NAME?</v>
      </c>
      <c r="H100" s="6">
        <v>84.165000915527344</v>
      </c>
      <c r="I100" s="6">
        <v>5.7549939155578613</v>
      </c>
      <c r="J100" s="6">
        <v>5.6750001907348633</v>
      </c>
      <c r="K100" s="7" t="s">
        <v>25</v>
      </c>
      <c r="L100" s="6">
        <v>1.029999971389771</v>
      </c>
      <c r="M100" s="6" t="e">
        <f ca="1">_xll.BDP($A100,"PX_LAST",$A$1,$A$2)</f>
        <v>#NAME?</v>
      </c>
      <c r="N100" s="6">
        <v>40101010</v>
      </c>
      <c r="O100" s="6" t="e">
        <f ca="1">_xll.BDP($A100,"CHG_NET_YTD",$A$1,$A$2)</f>
        <v>#NAME?</v>
      </c>
      <c r="P100" s="6">
        <v>-20.625349044799805</v>
      </c>
      <c r="Q100" s="6" t="e">
        <f ca="1">_xll.BDP($A100,"EQY_DVD_YLD_IND",$A$1,$A$2)</f>
        <v>#NAME?</v>
      </c>
    </row>
    <row r="101" spans="1:17" s="4" customFormat="1">
      <c r="A101" s="7" t="s">
        <v>224</v>
      </c>
      <c r="B101" s="7" t="s">
        <v>225</v>
      </c>
      <c r="C101" s="7" t="s">
        <v>173</v>
      </c>
      <c r="D101" s="6">
        <v>11</v>
      </c>
      <c r="E101" s="6">
        <v>5</v>
      </c>
      <c r="F101" s="6">
        <v>0</v>
      </c>
      <c r="G101" s="6" t="e">
        <f ca="1">_xll.BDP($A101,"PX_YEST_CLOSE",$A$1,$A$2)</f>
        <v>#NAME?</v>
      </c>
      <c r="H101" s="6">
        <v>76.179000854492188</v>
      </c>
      <c r="I101" s="6">
        <v>5.1866893768310547</v>
      </c>
      <c r="J101" s="6">
        <v>5.124000072479248</v>
      </c>
      <c r="K101" s="7" t="s">
        <v>25</v>
      </c>
      <c r="L101" s="6">
        <v>0.82999998331069902</v>
      </c>
      <c r="M101" s="6" t="e">
        <f ca="1">_xll.BDP($A101,"PX_LAST",$A$1,$A$2)</f>
        <v>#NAME?</v>
      </c>
      <c r="N101" s="6">
        <v>40101010</v>
      </c>
      <c r="O101" s="6" t="e">
        <f ca="1">_xll.BDP($A101,"CHG_NET_YTD",$A$1,$A$2)</f>
        <v>#NAME?</v>
      </c>
      <c r="P101" s="6">
        <v>-14.520174026489258</v>
      </c>
      <c r="Q101" s="6" t="e">
        <f ca="1">_xll.BDP($A101,"EQY_DVD_YLD_IND",$A$1,$A$2)</f>
        <v>#NAME?</v>
      </c>
    </row>
    <row r="102" spans="1:17" s="4" customFormat="1">
      <c r="A102" s="7" t="s">
        <v>226</v>
      </c>
      <c r="B102" s="7" t="s">
        <v>227</v>
      </c>
      <c r="C102" s="7" t="s">
        <v>173</v>
      </c>
      <c r="D102" s="6">
        <v>7</v>
      </c>
      <c r="E102" s="6">
        <v>1</v>
      </c>
      <c r="F102" s="6">
        <v>0</v>
      </c>
      <c r="G102" s="6" t="e">
        <f ca="1">_xll.BDP($A102,"PX_YEST_CLOSE",$A$1,$A$2)</f>
        <v>#NAME?</v>
      </c>
      <c r="H102" s="6">
        <v>7.9689998626708984</v>
      </c>
      <c r="I102" s="6">
        <v>0.77071291208267201</v>
      </c>
      <c r="J102" s="6">
        <v>1.046000003814697</v>
      </c>
      <c r="K102" s="7" t="s">
        <v>25</v>
      </c>
      <c r="L102" s="6">
        <v>1.2766784330025E-2</v>
      </c>
      <c r="M102" s="6" t="e">
        <f ca="1">_xll.BDP($A102,"PX_LAST",$A$1,$A$2)</f>
        <v>#NAME?</v>
      </c>
      <c r="N102" s="6">
        <v>40201040</v>
      </c>
      <c r="O102" s="6" t="e">
        <f ca="1">_xll.BDP($A102,"CHG_NET_YTD",$A$1,$A$2)</f>
        <v>#NAME?</v>
      </c>
      <c r="P102" s="6">
        <v>-4.1198549270629883</v>
      </c>
      <c r="Q102" s="6" t="e">
        <f ca="1">_xll.BDP($A102,"EQY_DVD_YLD_IND",$A$1,$A$2)</f>
        <v>#NAME?</v>
      </c>
    </row>
    <row r="103" spans="1:17" s="4" customFormat="1">
      <c r="A103" s="7" t="s">
        <v>228</v>
      </c>
      <c r="B103" s="7" t="s">
        <v>229</v>
      </c>
      <c r="C103" s="7" t="s">
        <v>173</v>
      </c>
      <c r="D103" s="6">
        <v>3</v>
      </c>
      <c r="E103" s="6">
        <v>4</v>
      </c>
      <c r="F103" s="6">
        <v>0</v>
      </c>
      <c r="G103" s="6" t="e">
        <f ca="1">_xll.BDP($A103,"PX_YEST_CLOSE",$A$1,$A$2)</f>
        <v>#NAME?</v>
      </c>
      <c r="H103" s="6">
        <v>150.85699462890625</v>
      </c>
      <c r="I103" s="6">
        <v>2.5487487316131592</v>
      </c>
      <c r="J103" s="6">
        <v>2.538000106811523</v>
      </c>
      <c r="K103" s="7" t="s">
        <v>25</v>
      </c>
      <c r="L103" s="6">
        <v>0.82999998331069902</v>
      </c>
      <c r="M103" s="6" t="e">
        <f ca="1">_xll.BDP($A103,"PX_LAST",$A$1,$A$2)</f>
        <v>#NAME?</v>
      </c>
      <c r="N103" s="6">
        <v>40203040</v>
      </c>
      <c r="O103" s="6" t="e">
        <f ca="1">_xll.BDP($A103,"CHG_NET_YTD",$A$1,$A$2)</f>
        <v>#NAME?</v>
      </c>
      <c r="P103" s="6">
        <v>1.567247152328491</v>
      </c>
      <c r="Q103" s="6" t="e">
        <f ca="1">_xll.BDP($A103,"EQY_DVD_YLD_IND",$A$1,$A$2)</f>
        <v>#NAME?</v>
      </c>
    </row>
    <row r="104" spans="1:17" s="4" customFormat="1">
      <c r="A104" s="7" t="s">
        <v>230</v>
      </c>
      <c r="B104" s="7" t="s">
        <v>231</v>
      </c>
      <c r="C104" s="7" t="s">
        <v>232</v>
      </c>
      <c r="D104" s="6">
        <v>2</v>
      </c>
      <c r="E104" s="6">
        <v>5</v>
      </c>
      <c r="F104" s="6">
        <v>1</v>
      </c>
      <c r="G104" s="6" t="e">
        <f ca="1">_xll.BDP($A104,"PX_YEST_CLOSE",$A$1,$A$2)</f>
        <v>#NAME?</v>
      </c>
      <c r="H104" s="6"/>
      <c r="I104" s="6"/>
      <c r="J104" s="6">
        <v>0</v>
      </c>
      <c r="K104" s="7" t="s">
        <v>44</v>
      </c>
      <c r="L104" s="6">
        <v>0</v>
      </c>
      <c r="M104" s="6" t="e">
        <f ca="1">_xll.BDP($A104,"PX_LAST",$A$1,$A$2)</f>
        <v>#NAME?</v>
      </c>
      <c r="N104" s="6">
        <v>35202010</v>
      </c>
      <c r="O104" s="6" t="e">
        <f ca="1">_xll.BDP($A104,"CHG_NET_YTD",$A$1,$A$2)</f>
        <v>#NAME?</v>
      </c>
      <c r="P104" s="6">
        <v>-72.781913757324219</v>
      </c>
      <c r="Q104" s="6" t="e">
        <f ca="1">_xll.BDP($A104,"EQY_DVD_YLD_IND",$A$1,$A$2)</f>
        <v>#NAME?</v>
      </c>
    </row>
    <row r="105" spans="1:17" s="4" customFormat="1">
      <c r="A105" s="7" t="s">
        <v>233</v>
      </c>
      <c r="B105" s="7" t="s">
        <v>234</v>
      </c>
      <c r="C105" s="7" t="s">
        <v>232</v>
      </c>
      <c r="D105" s="6">
        <v>8</v>
      </c>
      <c r="E105" s="6">
        <v>1</v>
      </c>
      <c r="F105" s="6">
        <v>0</v>
      </c>
      <c r="G105" s="6" t="e">
        <f ca="1">_xll.BDP($A105,"PX_YEST_CLOSE",$A$1,$A$2)</f>
        <v>#NAME?</v>
      </c>
      <c r="H105" s="6">
        <v>20.313999176025391</v>
      </c>
      <c r="I105" s="6"/>
      <c r="J105" s="6">
        <v>0</v>
      </c>
      <c r="K105" s="7" t="s">
        <v>61</v>
      </c>
      <c r="L105" s="6">
        <v>0</v>
      </c>
      <c r="M105" s="6" t="e">
        <f ca="1">_xll.BDP($A105,"PX_LAST",$A$1,$A$2)</f>
        <v>#NAME?</v>
      </c>
      <c r="N105" s="6">
        <v>35201010</v>
      </c>
      <c r="O105" s="6" t="e">
        <f ca="1">_xll.BDP($A105,"CHG_NET_YTD",$A$1,$A$2)</f>
        <v>#NAME?</v>
      </c>
      <c r="P105" s="6">
        <v>41.297931671142578</v>
      </c>
      <c r="Q105" s="6" t="e">
        <f ca="1">_xll.BDP($A105,"EQY_DVD_YLD_IND",$A$1,$A$2)</f>
        <v>#NAME?</v>
      </c>
    </row>
    <row r="106" spans="1:17" s="4" customFormat="1">
      <c r="A106" s="7" t="s">
        <v>235</v>
      </c>
      <c r="B106" s="7" t="s">
        <v>236</v>
      </c>
      <c r="C106" s="7" t="s">
        <v>232</v>
      </c>
      <c r="D106" s="6">
        <v>5</v>
      </c>
      <c r="E106" s="6">
        <v>3</v>
      </c>
      <c r="F106" s="6">
        <v>0</v>
      </c>
      <c r="G106" s="6" t="e">
        <f ca="1">_xll.BDP($A106,"PX_YEST_CLOSE",$A$1,$A$2)</f>
        <v>#NAME?</v>
      </c>
      <c r="H106" s="6">
        <v>15.843999862670898</v>
      </c>
      <c r="I106" s="6">
        <v>7.1178712844848633</v>
      </c>
      <c r="J106" s="6">
        <v>7.1479997634887704</v>
      </c>
      <c r="K106" s="7" t="s">
        <v>28</v>
      </c>
      <c r="L106" s="6">
        <v>0.23399999737739602</v>
      </c>
      <c r="M106" s="6" t="e">
        <f ca="1">_xll.BDP($A106,"PX_LAST",$A$1,$A$2)</f>
        <v>#NAME?</v>
      </c>
      <c r="N106" s="6">
        <v>35102020</v>
      </c>
      <c r="O106" s="6" t="e">
        <f ca="1">_xll.BDP($A106,"CHG_NET_YTD",$A$1,$A$2)</f>
        <v>#NAME?</v>
      </c>
      <c r="P106" s="6">
        <v>-13.107114791870117</v>
      </c>
      <c r="Q106" s="6" t="e">
        <f ca="1">_xll.BDP($A106,"EQY_DVD_YLD_IND",$A$1,$A$2)</f>
        <v>#NAME?</v>
      </c>
    </row>
    <row r="107" spans="1:17" s="4" customFormat="1">
      <c r="A107" s="7" t="s">
        <v>237</v>
      </c>
      <c r="B107" s="7" t="s">
        <v>238</v>
      </c>
      <c r="C107" s="7" t="s">
        <v>232</v>
      </c>
      <c r="D107" s="6">
        <v>5</v>
      </c>
      <c r="E107" s="6">
        <v>1</v>
      </c>
      <c r="F107" s="6">
        <v>0</v>
      </c>
      <c r="G107" s="6" t="e">
        <f ca="1">_xll.BDP($A107,"PX_YEST_CLOSE",$A$1,$A$2)</f>
        <v>#NAME?</v>
      </c>
      <c r="H107" s="6">
        <v>13.208000183105469</v>
      </c>
      <c r="I107" s="6">
        <v>6</v>
      </c>
      <c r="J107" s="6">
        <v>5.9800000190734863</v>
      </c>
      <c r="K107" s="7" t="s">
        <v>28</v>
      </c>
      <c r="L107" s="6">
        <v>5.0999999046326003E-2</v>
      </c>
      <c r="M107" s="6" t="e">
        <f ca="1">_xll.BDP($A107,"PX_LAST",$A$1,$A$2)</f>
        <v>#NAME?</v>
      </c>
      <c r="N107" s="6">
        <v>35102020</v>
      </c>
      <c r="O107" s="6" t="e">
        <f ca="1">_xll.BDP($A107,"CHG_NET_YTD",$A$1,$A$2)</f>
        <v>#NAME?</v>
      </c>
      <c r="P107" s="6">
        <v>-15.482233047485352</v>
      </c>
      <c r="Q107" s="6" t="e">
        <f ca="1">_xll.BDP($A107,"EQY_DVD_YLD_IND",$A$1,$A$2)</f>
        <v>#NAME?</v>
      </c>
    </row>
    <row r="108" spans="1:17" s="4" customFormat="1">
      <c r="A108" s="7" t="s">
        <v>239</v>
      </c>
      <c r="B108" s="7" t="s">
        <v>240</v>
      </c>
      <c r="C108" s="7" t="s">
        <v>232</v>
      </c>
      <c r="D108" s="6">
        <v>2</v>
      </c>
      <c r="E108" s="6">
        <v>7</v>
      </c>
      <c r="F108" s="6">
        <v>11</v>
      </c>
      <c r="G108" s="6" t="e">
        <f ca="1">_xll.BDP($A108,"PX_YEST_CLOSE",$A$1,$A$2)</f>
        <v>#NAME?</v>
      </c>
      <c r="H108" s="6">
        <v>4.7309999465942383</v>
      </c>
      <c r="I108" s="6"/>
      <c r="J108" s="6">
        <v>0</v>
      </c>
      <c r="K108" s="7" t="s">
        <v>61</v>
      </c>
      <c r="L108" s="6">
        <v>0</v>
      </c>
      <c r="M108" s="6" t="e">
        <f ca="1">_xll.BDP($A108,"PX_LAST",$A$1,$A$2)</f>
        <v>#NAME?</v>
      </c>
      <c r="N108" s="6">
        <v>35202010</v>
      </c>
      <c r="O108" s="6" t="e">
        <f ca="1">_xll.BDP($A108,"CHG_NET_YTD",$A$1,$A$2)</f>
        <v>#NAME?</v>
      </c>
      <c r="P108" s="6">
        <v>-62.363636016845703</v>
      </c>
      <c r="Q108" s="6" t="e">
        <f ca="1">_xll.BDP($A108,"EQY_DVD_YLD_IND",$A$1,$A$2)</f>
        <v>#NAME?</v>
      </c>
    </row>
    <row r="109" spans="1:17" s="4" customFormat="1">
      <c r="A109" s="7" t="s">
        <v>241</v>
      </c>
      <c r="B109" s="7" t="s">
        <v>242</v>
      </c>
      <c r="C109" s="7" t="s">
        <v>232</v>
      </c>
      <c r="D109" s="6">
        <v>5</v>
      </c>
      <c r="E109" s="6">
        <v>7</v>
      </c>
      <c r="F109" s="6">
        <v>2</v>
      </c>
      <c r="G109" s="6" t="e">
        <f ca="1">_xll.BDP($A109,"PX_YEST_CLOSE",$A$1,$A$2)</f>
        <v>#NAME?</v>
      </c>
      <c r="H109" s="6">
        <v>6.0079998970031738</v>
      </c>
      <c r="I109" s="6"/>
      <c r="J109" s="6">
        <v>0</v>
      </c>
      <c r="K109" s="7" t="s">
        <v>61</v>
      </c>
      <c r="L109" s="6">
        <v>0</v>
      </c>
      <c r="M109" s="6" t="e">
        <f ca="1">_xll.BDP($A109,"PX_LAST",$A$1,$A$2)</f>
        <v>#NAME?</v>
      </c>
      <c r="N109" s="6">
        <v>35202010</v>
      </c>
      <c r="O109" s="6" t="e">
        <f ca="1">_xll.BDP($A109,"CHG_NET_YTD",$A$1,$A$2)</f>
        <v>#NAME?</v>
      </c>
      <c r="P109" s="6">
        <v>-19.477907180786133</v>
      </c>
      <c r="Q109" s="6" t="e">
        <f ca="1">_xll.BDP($A109,"EQY_DVD_YLD_IND",$A$1,$A$2)</f>
        <v>#NAME?</v>
      </c>
    </row>
    <row r="110" spans="1:17" s="4" customFormat="1">
      <c r="A110" s="7" t="s">
        <v>243</v>
      </c>
      <c r="B110" s="7" t="s">
        <v>244</v>
      </c>
      <c r="C110" s="7" t="s">
        <v>232</v>
      </c>
      <c r="D110" s="6"/>
      <c r="E110" s="6"/>
      <c r="F110" s="6"/>
      <c r="G110" s="6" t="e">
        <f ca="1">_xll.BDP($A110,"PX_YEST_CLOSE",$A$1,$A$2)</f>
        <v>#NAME?</v>
      </c>
      <c r="H110" s="6"/>
      <c r="I110" s="6"/>
      <c r="J110" s="6">
        <v>0</v>
      </c>
      <c r="K110" s="7" t="s">
        <v>61</v>
      </c>
      <c r="L110" s="6">
        <v>0</v>
      </c>
      <c r="M110" s="6" t="e">
        <f ca="1">_xll.BDP($A110,"PX_LAST",$A$1,$A$2)</f>
        <v>#NAME?</v>
      </c>
      <c r="N110" s="6">
        <v>35202010</v>
      </c>
      <c r="O110" s="6" t="e">
        <f ca="1">_xll.BDP($A110,"CHG_NET_YTD",$A$1,$A$2)</f>
        <v>#NAME?</v>
      </c>
      <c r="P110" s="6">
        <v>-53.699550628662109</v>
      </c>
      <c r="Q110" s="6" t="e">
        <f ca="1">_xll.BDP($A110,"EQY_DVD_YLD_IND",$A$1,$A$2)</f>
        <v>#NAME?</v>
      </c>
    </row>
    <row r="111" spans="1:17" s="4" customFormat="1">
      <c r="A111" s="7" t="s">
        <v>245</v>
      </c>
      <c r="B111" s="7" t="s">
        <v>246</v>
      </c>
      <c r="C111" s="7" t="s">
        <v>247</v>
      </c>
      <c r="D111" s="6">
        <v>6</v>
      </c>
      <c r="E111" s="6">
        <v>0</v>
      </c>
      <c r="F111" s="6">
        <v>0</v>
      </c>
      <c r="G111" s="6" t="e">
        <f ca="1">_xll.BDP($A111,"PX_YEST_CLOSE",$A$1,$A$2)</f>
        <v>#NAME?</v>
      </c>
      <c r="H111" s="6">
        <v>59.75</v>
      </c>
      <c r="I111" s="6"/>
      <c r="J111" s="6">
        <v>0</v>
      </c>
      <c r="K111" s="7" t="s">
        <v>61</v>
      </c>
      <c r="L111" s="6">
        <v>0</v>
      </c>
      <c r="M111" s="6" t="e">
        <f ca="1">_xll.BDP($A111,"PX_LAST",$A$1,$A$2)</f>
        <v>#NAME?</v>
      </c>
      <c r="N111" s="6">
        <v>20106020</v>
      </c>
      <c r="O111" s="6" t="e">
        <f ca="1">_xll.BDP($A111,"CHG_NET_YTD",$A$1,$A$2)</f>
        <v>#NAME?</v>
      </c>
      <c r="P111" s="6">
        <v>-21.954622268676758</v>
      </c>
      <c r="Q111" s="6" t="e">
        <f ca="1">_xll.BDP($A111,"EQY_DVD_YLD_IND",$A$1,$A$2)</f>
        <v>#NAME?</v>
      </c>
    </row>
    <row r="112" spans="1:17" s="4" customFormat="1">
      <c r="A112" s="7" t="s">
        <v>248</v>
      </c>
      <c r="B112" s="7" t="s">
        <v>249</v>
      </c>
      <c r="C112" s="7" t="s">
        <v>247</v>
      </c>
      <c r="D112" s="6">
        <v>1</v>
      </c>
      <c r="E112" s="6">
        <v>4</v>
      </c>
      <c r="F112" s="6">
        <v>0</v>
      </c>
      <c r="G112" s="6" t="e">
        <f ca="1">_xll.BDP($A112,"PX_YEST_CLOSE",$A$1,$A$2)</f>
        <v>#NAME?</v>
      </c>
      <c r="H112" s="6">
        <v>32</v>
      </c>
      <c r="I112" s="6">
        <v>4.0499496459960938</v>
      </c>
      <c r="J112" s="6">
        <v>4.0869998931884766</v>
      </c>
      <c r="K112" s="7" t="s">
        <v>25</v>
      </c>
      <c r="L112" s="6">
        <v>0.30000001192092901</v>
      </c>
      <c r="M112" s="6" t="e">
        <f ca="1">_xll.BDP($A112,"PX_LAST",$A$1,$A$2)</f>
        <v>#NAME?</v>
      </c>
      <c r="N112" s="6">
        <v>20305030</v>
      </c>
      <c r="O112" s="6" t="e">
        <f ca="1">_xll.BDP($A112,"CHG_NET_YTD",$A$1,$A$2)</f>
        <v>#NAME?</v>
      </c>
      <c r="P112" s="6">
        <v>7.2334098815917969</v>
      </c>
      <c r="Q112" s="6" t="e">
        <f ca="1">_xll.BDP($A112,"EQY_DVD_YLD_IND",$A$1,$A$2)</f>
        <v>#NAME?</v>
      </c>
    </row>
    <row r="113" spans="1:17" s="4" customFormat="1">
      <c r="A113" s="7" t="s">
        <v>250</v>
      </c>
      <c r="B113" s="7" t="s">
        <v>251</v>
      </c>
      <c r="C113" s="7" t="s">
        <v>247</v>
      </c>
      <c r="D113" s="6">
        <v>8</v>
      </c>
      <c r="E113" s="6">
        <v>1</v>
      </c>
      <c r="F113" s="6">
        <v>0</v>
      </c>
      <c r="G113" s="6" t="e">
        <f ca="1">_xll.BDP($A113,"PX_YEST_CLOSE",$A$1,$A$2)</f>
        <v>#NAME?</v>
      </c>
      <c r="H113" s="6">
        <v>39.285999298095703</v>
      </c>
      <c r="I113" s="6">
        <v>3.53690505027771</v>
      </c>
      <c r="J113" s="6">
        <v>3.4860000610351562</v>
      </c>
      <c r="K113" s="7" t="s">
        <v>25</v>
      </c>
      <c r="L113" s="6">
        <v>0.22499999403953602</v>
      </c>
      <c r="M113" s="6" t="e">
        <f ca="1">_xll.BDP($A113,"PX_LAST",$A$1,$A$2)</f>
        <v>#NAME?</v>
      </c>
      <c r="N113" s="6">
        <v>20107010</v>
      </c>
      <c r="O113" s="6" t="e">
        <f ca="1">_xll.BDP($A113,"CHG_NET_YTD",$A$1,$A$2)</f>
        <v>#NAME?</v>
      </c>
      <c r="P113" s="6">
        <v>-17.754077911376953</v>
      </c>
      <c r="Q113" s="6" t="e">
        <f ca="1">_xll.BDP($A113,"EQY_DVD_YLD_IND",$A$1,$A$2)</f>
        <v>#NAME?</v>
      </c>
    </row>
    <row r="114" spans="1:17" s="4" customFormat="1">
      <c r="A114" s="7" t="s">
        <v>252</v>
      </c>
      <c r="B114" s="7" t="s">
        <v>253</v>
      </c>
      <c r="C114" s="7" t="s">
        <v>247</v>
      </c>
      <c r="D114" s="6">
        <v>3</v>
      </c>
      <c r="E114" s="6">
        <v>0</v>
      </c>
      <c r="F114" s="6">
        <v>0</v>
      </c>
      <c r="G114" s="6" t="e">
        <f ca="1">_xll.BDP($A114,"PX_YEST_CLOSE",$A$1,$A$2)</f>
        <v>#NAME?</v>
      </c>
      <c r="H114" s="6">
        <v>48.833000183105469</v>
      </c>
      <c r="I114" s="6">
        <v>1.4440432786941531</v>
      </c>
      <c r="J114" s="6">
        <v>1.468999981880188</v>
      </c>
      <c r="K114" s="7" t="s">
        <v>25</v>
      </c>
      <c r="L114" s="6">
        <v>0.129999995231628</v>
      </c>
      <c r="M114" s="6" t="e">
        <f ca="1">_xll.BDP($A114,"PX_LAST",$A$1,$A$2)</f>
        <v>#NAME?</v>
      </c>
      <c r="N114" s="6">
        <v>20107010</v>
      </c>
      <c r="O114" s="6" t="e">
        <f ca="1">_xll.BDP($A114,"CHG_NET_YTD",$A$1,$A$2)</f>
        <v>#NAME?</v>
      </c>
      <c r="P114" s="6">
        <v>-15.929408073425293</v>
      </c>
      <c r="Q114" s="6" t="e">
        <f ca="1">_xll.BDP($A114,"EQY_DVD_YLD_IND",$A$1,$A$2)</f>
        <v>#NAME?</v>
      </c>
    </row>
    <row r="115" spans="1:17" s="4" customFormat="1">
      <c r="A115" s="7" t="s">
        <v>254</v>
      </c>
      <c r="B115" s="7" t="s">
        <v>255</v>
      </c>
      <c r="C115" s="7" t="s">
        <v>247</v>
      </c>
      <c r="D115" s="6">
        <v>13</v>
      </c>
      <c r="E115" s="6">
        <v>1</v>
      </c>
      <c r="F115" s="6">
        <v>0</v>
      </c>
      <c r="G115" s="6" t="e">
        <f ca="1">_xll.BDP($A115,"PX_YEST_CLOSE",$A$1,$A$2)</f>
        <v>#NAME?</v>
      </c>
      <c r="H115" s="6">
        <v>36.929000854492188</v>
      </c>
      <c r="I115" s="6">
        <v>0.31583103537559504</v>
      </c>
      <c r="J115" s="6">
        <v>0.31619998812675504</v>
      </c>
      <c r="K115" s="7" t="s">
        <v>25</v>
      </c>
      <c r="L115" s="6">
        <v>3.9999999105930002E-2</v>
      </c>
      <c r="M115" s="6" t="e">
        <f ca="1">_xll.BDP($A115,"PX_LAST",$A$1,$A$2)</f>
        <v>#NAME?</v>
      </c>
      <c r="N115" s="6">
        <v>20103010</v>
      </c>
      <c r="O115" s="6" t="e">
        <f ca="1">_xll.BDP($A115,"CHG_NET_YTD",$A$1,$A$2)</f>
        <v>#NAME?</v>
      </c>
      <c r="P115" s="6">
        <v>-19.41119384765625</v>
      </c>
      <c r="Q115" s="6" t="e">
        <f ca="1">_xll.BDP($A115,"EQY_DVD_YLD_IND",$A$1,$A$2)</f>
        <v>#NAME?</v>
      </c>
    </row>
    <row r="116" spans="1:17" s="4" customFormat="1">
      <c r="A116" s="7" t="s">
        <v>256</v>
      </c>
      <c r="B116" s="7" t="s">
        <v>257</v>
      </c>
      <c r="C116" s="7" t="s">
        <v>247</v>
      </c>
      <c r="D116" s="6">
        <v>12</v>
      </c>
      <c r="E116" s="6">
        <v>2</v>
      </c>
      <c r="F116" s="6">
        <v>2</v>
      </c>
      <c r="G116" s="6" t="e">
        <f ca="1">_xll.BDP($A116,"PX_YEST_CLOSE",$A$1,$A$2)</f>
        <v>#NAME?</v>
      </c>
      <c r="H116" s="6">
        <v>51.896999359130859</v>
      </c>
      <c r="I116" s="6"/>
      <c r="J116" s="6">
        <v>1.154000043869019</v>
      </c>
      <c r="K116" s="7" t="s">
        <v>44</v>
      </c>
      <c r="L116" s="6">
        <v>0</v>
      </c>
      <c r="M116" s="6" t="e">
        <f ca="1">_xll.BDP($A116,"PX_LAST",$A$1,$A$2)</f>
        <v>#NAME?</v>
      </c>
      <c r="N116" s="6">
        <v>20101010</v>
      </c>
      <c r="O116" s="6" t="e">
        <f ca="1">_xll.BDP($A116,"CHG_NET_YTD",$A$1,$A$2)</f>
        <v>#NAME?</v>
      </c>
      <c r="P116" s="6">
        <v>-24.690475463867188</v>
      </c>
      <c r="Q116" s="6" t="e">
        <f ca="1">_xll.BDP($A116,"EQY_DVD_YLD_IND",$A$1,$A$2)</f>
        <v>#NAME?</v>
      </c>
    </row>
    <row r="117" spans="1:17" s="4" customFormat="1">
      <c r="A117" s="7" t="s">
        <v>258</v>
      </c>
      <c r="B117" s="7" t="s">
        <v>259</v>
      </c>
      <c r="C117" s="7" t="s">
        <v>247</v>
      </c>
      <c r="D117" s="6">
        <v>13</v>
      </c>
      <c r="E117" s="6">
        <v>3</v>
      </c>
      <c r="F117" s="6">
        <v>0</v>
      </c>
      <c r="G117" s="6" t="e">
        <f ca="1">_xll.BDP($A117,"PX_YEST_CLOSE",$A$1,$A$2)</f>
        <v>#NAME?</v>
      </c>
      <c r="H117" s="6">
        <v>27</v>
      </c>
      <c r="I117" s="6"/>
      <c r="J117" s="6">
        <v>0</v>
      </c>
      <c r="K117" s="7" t="s">
        <v>61</v>
      </c>
      <c r="L117" s="6">
        <v>0</v>
      </c>
      <c r="M117" s="6" t="e">
        <f ca="1">_xll.BDP($A117,"PX_LAST",$A$1,$A$2)</f>
        <v>#NAME?</v>
      </c>
      <c r="N117" s="6">
        <v>20302010</v>
      </c>
      <c r="O117" s="6" t="e">
        <f ca="1">_xll.BDP($A117,"CHG_NET_YTD",$A$1,$A$2)</f>
        <v>#NAME?</v>
      </c>
      <c r="P117" s="6">
        <v>-9.3750066757202148</v>
      </c>
      <c r="Q117" s="6" t="e">
        <f ca="1">_xll.BDP($A117,"EQY_DVD_YLD_IND",$A$1,$A$2)</f>
        <v>#NAME?</v>
      </c>
    </row>
    <row r="118" spans="1:17" s="4" customFormat="1">
      <c r="A118" s="7" t="s">
        <v>260</v>
      </c>
      <c r="B118" s="7" t="s">
        <v>261</v>
      </c>
      <c r="C118" s="7" t="s">
        <v>247</v>
      </c>
      <c r="D118" s="6">
        <v>11</v>
      </c>
      <c r="E118" s="6">
        <v>1</v>
      </c>
      <c r="F118" s="6">
        <v>0</v>
      </c>
      <c r="G118" s="6" t="e">
        <f ca="1">_xll.BDP($A118,"PX_YEST_CLOSE",$A$1,$A$2)</f>
        <v>#NAME?</v>
      </c>
      <c r="H118" s="6">
        <v>73.90899658203125</v>
      </c>
      <c r="I118" s="6">
        <v>1.1448560953140261</v>
      </c>
      <c r="J118" s="6">
        <v>1.1360000371932979</v>
      </c>
      <c r="K118" s="7" t="s">
        <v>25</v>
      </c>
      <c r="L118" s="6">
        <v>0.18000000715255701</v>
      </c>
      <c r="M118" s="6" t="e">
        <f ca="1">_xll.BDP($A118,"PX_LAST",$A$1,$A$2)</f>
        <v>#NAME?</v>
      </c>
      <c r="N118" s="6">
        <v>20202020</v>
      </c>
      <c r="O118" s="6" t="e">
        <f ca="1">_xll.BDP($A118,"CHG_NET_YTD",$A$1,$A$2)</f>
        <v>#NAME?</v>
      </c>
      <c r="P118" s="6">
        <v>-12.508792877197266</v>
      </c>
      <c r="Q118" s="6" t="e">
        <f ca="1">_xll.BDP($A118,"EQY_DVD_YLD_IND",$A$1,$A$2)</f>
        <v>#NAME?</v>
      </c>
    </row>
    <row r="119" spans="1:17" s="4" customFormat="1">
      <c r="A119" s="7" t="s">
        <v>262</v>
      </c>
      <c r="B119" s="7" t="s">
        <v>263</v>
      </c>
      <c r="C119" s="7" t="s">
        <v>247</v>
      </c>
      <c r="D119" s="6">
        <v>10</v>
      </c>
      <c r="E119" s="6">
        <v>2</v>
      </c>
      <c r="F119" s="6">
        <v>0</v>
      </c>
      <c r="G119" s="6" t="e">
        <f ca="1">_xll.BDP($A119,"PX_YEST_CLOSE",$A$1,$A$2)</f>
        <v>#NAME?</v>
      </c>
      <c r="H119" s="6">
        <v>207.5</v>
      </c>
      <c r="I119" s="6">
        <v>0.91887551546096802</v>
      </c>
      <c r="J119" s="6">
        <v>0.85199999809265103</v>
      </c>
      <c r="K119" s="7" t="s">
        <v>25</v>
      </c>
      <c r="L119" s="6">
        <v>0.28600001335144004</v>
      </c>
      <c r="M119" s="6" t="e">
        <f ca="1">_xll.BDP($A119,"PX_LAST",$A$1,$A$2)</f>
        <v>#NAME?</v>
      </c>
      <c r="N119" s="6">
        <v>20301010</v>
      </c>
      <c r="O119" s="6" t="e">
        <f ca="1">_xll.BDP($A119,"CHG_NET_YTD",$A$1,$A$2)</f>
        <v>#NAME?</v>
      </c>
      <c r="P119" s="6">
        <v>-25.911029815673828</v>
      </c>
      <c r="Q119" s="6" t="e">
        <f ca="1">_xll.BDP($A119,"EQY_DVD_YLD_IND",$A$1,$A$2)</f>
        <v>#NAME?</v>
      </c>
    </row>
    <row r="120" spans="1:17" s="4" customFormat="1">
      <c r="A120" s="7" t="s">
        <v>264</v>
      </c>
      <c r="B120" s="7" t="s">
        <v>265</v>
      </c>
      <c r="C120" s="7" t="s">
        <v>247</v>
      </c>
      <c r="D120" s="6">
        <v>5</v>
      </c>
      <c r="E120" s="6">
        <v>2</v>
      </c>
      <c r="F120" s="6">
        <v>0</v>
      </c>
      <c r="G120" s="6" t="e">
        <f ca="1">_xll.BDP($A120,"PX_YEST_CLOSE",$A$1,$A$2)</f>
        <v>#NAME?</v>
      </c>
      <c r="H120" s="6">
        <v>38.083000183105469</v>
      </c>
      <c r="I120" s="6">
        <v>5.3502287864685059</v>
      </c>
      <c r="J120" s="6">
        <v>5.3499999046325684</v>
      </c>
      <c r="K120" s="7" t="s">
        <v>25</v>
      </c>
      <c r="L120" s="6">
        <v>0.37999999523162803</v>
      </c>
      <c r="M120" s="6" t="e">
        <f ca="1">_xll.BDP($A120,"PX_LAST",$A$1,$A$2)</f>
        <v>#NAME?</v>
      </c>
      <c r="N120" s="6">
        <v>20107010</v>
      </c>
      <c r="O120" s="6" t="e">
        <f ca="1">_xll.BDP($A120,"CHG_NET_YTD",$A$1,$A$2)</f>
        <v>#NAME?</v>
      </c>
      <c r="P120" s="6">
        <v>-16.949153900146484</v>
      </c>
      <c r="Q120" s="6" t="e">
        <f ca="1">_xll.BDP($A120,"EQY_DVD_YLD_IND",$A$1,$A$2)</f>
        <v>#NAME?</v>
      </c>
    </row>
    <row r="121" spans="1:17" s="4" customFormat="1">
      <c r="A121" s="7" t="s">
        <v>266</v>
      </c>
      <c r="B121" s="7" t="s">
        <v>267</v>
      </c>
      <c r="C121" s="7" t="s">
        <v>247</v>
      </c>
      <c r="D121" s="6">
        <v>8</v>
      </c>
      <c r="E121" s="6">
        <v>2</v>
      </c>
      <c r="F121" s="6">
        <v>0</v>
      </c>
      <c r="G121" s="6" t="e">
        <f ca="1">_xll.BDP($A121,"PX_YEST_CLOSE",$A$1,$A$2)</f>
        <v>#NAME?</v>
      </c>
      <c r="H121" s="6">
        <v>17.399999618530273</v>
      </c>
      <c r="I121" s="6">
        <v>4.7968020439147949</v>
      </c>
      <c r="J121" s="6">
        <v>4.5879998207092294</v>
      </c>
      <c r="K121" s="7" t="s">
        <v>28</v>
      </c>
      <c r="L121" s="6">
        <v>0.17000000178813901</v>
      </c>
      <c r="M121" s="6" t="e">
        <f ca="1">_xll.BDP($A121,"PX_LAST",$A$1,$A$2)</f>
        <v>#NAME?</v>
      </c>
      <c r="N121" s="6">
        <v>20304020</v>
      </c>
      <c r="O121" s="6" t="e">
        <f ca="1">_xll.BDP($A121,"CHG_NET_YTD",$A$1,$A$2)</f>
        <v>#NAME?</v>
      </c>
      <c r="P121" s="6">
        <v>28.976783752441406</v>
      </c>
      <c r="Q121" s="6" t="e">
        <f ca="1">_xll.BDP($A121,"EQY_DVD_YLD_IND",$A$1,$A$2)</f>
        <v>#NAME?</v>
      </c>
    </row>
    <row r="122" spans="1:17" s="4" customFormat="1">
      <c r="A122" s="7" t="s">
        <v>268</v>
      </c>
      <c r="B122" s="7" t="s">
        <v>269</v>
      </c>
      <c r="C122" s="7" t="s">
        <v>247</v>
      </c>
      <c r="D122" s="6">
        <v>4</v>
      </c>
      <c r="E122" s="6">
        <v>3</v>
      </c>
      <c r="F122" s="6">
        <v>1</v>
      </c>
      <c r="G122" s="6" t="e">
        <f ca="1">_xll.BDP($A122,"PX_YEST_CLOSE",$A$1,$A$2)</f>
        <v>#NAME?</v>
      </c>
      <c r="H122" s="6">
        <v>35.280998229980469</v>
      </c>
      <c r="I122" s="6">
        <v>2.0985691547393799</v>
      </c>
      <c r="J122" s="6">
        <v>1.7869999408721919</v>
      </c>
      <c r="K122" s="7" t="s">
        <v>25</v>
      </c>
      <c r="L122" s="6">
        <v>0.21065099537372603</v>
      </c>
      <c r="M122" s="6" t="e">
        <f ca="1">_xll.BDP($A122,"PX_LAST",$A$1,$A$2)</f>
        <v>#NAME?</v>
      </c>
      <c r="N122" s="6">
        <v>20103010</v>
      </c>
      <c r="O122" s="6" t="e">
        <f ca="1">_xll.BDP($A122,"CHG_NET_YTD",$A$1,$A$2)</f>
        <v>#NAME?</v>
      </c>
      <c r="P122" s="6">
        <v>0.18873691558837902</v>
      </c>
      <c r="Q122" s="6" t="e">
        <f ca="1">_xll.BDP($A122,"EQY_DVD_YLD_IND",$A$1,$A$2)</f>
        <v>#NAME?</v>
      </c>
    </row>
    <row r="123" spans="1:17" s="4" customFormat="1">
      <c r="A123" s="7" t="s">
        <v>270</v>
      </c>
      <c r="B123" s="7" t="s">
        <v>271</v>
      </c>
      <c r="C123" s="7" t="s">
        <v>247</v>
      </c>
      <c r="D123" s="6">
        <v>18</v>
      </c>
      <c r="E123" s="6">
        <v>3</v>
      </c>
      <c r="F123" s="6">
        <v>0</v>
      </c>
      <c r="G123" s="6" t="e">
        <f ca="1">_xll.BDP($A123,"PX_YEST_CLOSE",$A$1,$A$2)</f>
        <v>#NAME?</v>
      </c>
      <c r="H123" s="6">
        <v>145.22200012207031</v>
      </c>
      <c r="I123" s="6">
        <v>1.097103476524353</v>
      </c>
      <c r="J123" s="6">
        <v>1.1449999809265141</v>
      </c>
      <c r="K123" s="7" t="s">
        <v>25</v>
      </c>
      <c r="L123" s="6">
        <v>0.34470319831265905</v>
      </c>
      <c r="M123" s="6" t="e">
        <f ca="1">_xll.BDP($A123,"PX_LAST",$A$1,$A$2)</f>
        <v>#NAME?</v>
      </c>
      <c r="N123" s="6">
        <v>20304020</v>
      </c>
      <c r="O123" s="6" t="e">
        <f ca="1">_xll.BDP($A123,"CHG_NET_YTD",$A$1,$A$2)</f>
        <v>#NAME?</v>
      </c>
      <c r="P123" s="6">
        <v>-9.0364360809326172</v>
      </c>
      <c r="Q123" s="6" t="e">
        <f ca="1">_xll.BDP($A123,"EQY_DVD_YLD_IND",$A$1,$A$2)</f>
        <v>#NAME?</v>
      </c>
    </row>
    <row r="124" spans="1:17" s="4" customFormat="1">
      <c r="A124" s="7" t="s">
        <v>272</v>
      </c>
      <c r="B124" s="7" t="s">
        <v>273</v>
      </c>
      <c r="C124" s="7" t="s">
        <v>247</v>
      </c>
      <c r="D124" s="6">
        <v>6</v>
      </c>
      <c r="E124" s="6">
        <v>3</v>
      </c>
      <c r="F124" s="6">
        <v>0</v>
      </c>
      <c r="G124" s="6" t="e">
        <f ca="1">_xll.BDP($A124,"PX_YEST_CLOSE",$A$1,$A$2)</f>
        <v>#NAME?</v>
      </c>
      <c r="H124" s="6">
        <v>118.375</v>
      </c>
      <c r="I124" s="6">
        <v>1.5235862731933589</v>
      </c>
      <c r="J124" s="6">
        <v>1.544000029563904</v>
      </c>
      <c r="K124" s="7" t="s">
        <v>25</v>
      </c>
      <c r="L124" s="6">
        <v>0.38999998569488503</v>
      </c>
      <c r="M124" s="6" t="e">
        <f ca="1">_xll.BDP($A124,"PX_LAST",$A$1,$A$2)</f>
        <v>#NAME?</v>
      </c>
      <c r="N124" s="6">
        <v>20107010</v>
      </c>
      <c r="O124" s="6" t="e">
        <f ca="1">_xll.BDP($A124,"CHG_NET_YTD",$A$1,$A$2)</f>
        <v>#NAME?</v>
      </c>
      <c r="P124" s="6">
        <v>-11.533755302429199</v>
      </c>
      <c r="Q124" s="6" t="e">
        <f ca="1">_xll.BDP($A124,"EQY_DVD_YLD_IND",$A$1,$A$2)</f>
        <v>#NAME?</v>
      </c>
    </row>
    <row r="125" spans="1:17" s="4" customFormat="1">
      <c r="A125" s="7" t="s">
        <v>274</v>
      </c>
      <c r="B125" s="7" t="s">
        <v>275</v>
      </c>
      <c r="C125" s="7" t="s">
        <v>247</v>
      </c>
      <c r="D125" s="6">
        <v>10</v>
      </c>
      <c r="E125" s="6">
        <v>21</v>
      </c>
      <c r="F125" s="6">
        <v>2</v>
      </c>
      <c r="G125" s="6" t="e">
        <f ca="1">_xll.BDP($A125,"PX_YEST_CLOSE",$A$1,$A$2)</f>
        <v>#NAME?</v>
      </c>
      <c r="H125" s="6">
        <v>162.33299255371094</v>
      </c>
      <c r="I125" s="6">
        <v>1.876280784606934</v>
      </c>
      <c r="J125" s="6">
        <v>1.8830000162124629</v>
      </c>
      <c r="K125" s="7" t="s">
        <v>25</v>
      </c>
      <c r="L125" s="6">
        <v>0.73250001668930109</v>
      </c>
      <c r="M125" s="6" t="e">
        <f ca="1">_xll.BDP($A125,"PX_LAST",$A$1,$A$2)</f>
        <v>#NAME?</v>
      </c>
      <c r="N125" s="6">
        <v>20304010</v>
      </c>
      <c r="O125" s="6" t="e">
        <f ca="1">_xll.BDP($A125,"CHG_NET_YTD",$A$1,$A$2)</f>
        <v>#NAME?</v>
      </c>
      <c r="P125" s="6">
        <v>0.51485890150070202</v>
      </c>
      <c r="Q125" s="6" t="e">
        <f ca="1">_xll.BDP($A125,"EQY_DVD_YLD_IND",$A$1,$A$2)</f>
        <v>#NAME?</v>
      </c>
    </row>
    <row r="126" spans="1:17" s="4" customFormat="1">
      <c r="A126" s="7" t="s">
        <v>276</v>
      </c>
      <c r="B126" s="7" t="s">
        <v>277</v>
      </c>
      <c r="C126" s="7" t="s">
        <v>247</v>
      </c>
      <c r="D126" s="6">
        <v>2</v>
      </c>
      <c r="E126" s="6">
        <v>6</v>
      </c>
      <c r="F126" s="6">
        <v>2</v>
      </c>
      <c r="G126" s="6" t="e">
        <f ca="1">_xll.BDP($A126,"PX_YEST_CLOSE",$A$1,$A$2)</f>
        <v>#NAME?</v>
      </c>
      <c r="H126" s="6">
        <v>56</v>
      </c>
      <c r="I126" s="6">
        <v>1.606783866882324</v>
      </c>
      <c r="J126" s="6">
        <v>1.6030000448226931</v>
      </c>
      <c r="K126" s="7" t="s">
        <v>25</v>
      </c>
      <c r="L126" s="6">
        <v>0.34470319831265905</v>
      </c>
      <c r="M126" s="6" t="e">
        <f ca="1">_xll.BDP($A126,"PX_LAST",$A$1,$A$2)</f>
        <v>#NAME?</v>
      </c>
      <c r="N126" s="6">
        <v>20201070</v>
      </c>
      <c r="O126" s="6" t="e">
        <f ca="1">_xll.BDP($A126,"CHG_NET_YTD",$A$1,$A$2)</f>
        <v>#NAME?</v>
      </c>
      <c r="P126" s="6">
        <v>11.587641716003418</v>
      </c>
      <c r="Q126" s="6" t="e">
        <f ca="1">_xll.BDP($A126,"EQY_DVD_YLD_IND",$A$1,$A$2)</f>
        <v>#NAME?</v>
      </c>
    </row>
    <row r="127" spans="1:17" s="4" customFormat="1">
      <c r="A127" s="7" t="s">
        <v>278</v>
      </c>
      <c r="B127" s="7" t="s">
        <v>279</v>
      </c>
      <c r="C127" s="7" t="s">
        <v>247</v>
      </c>
      <c r="D127" s="6">
        <v>9</v>
      </c>
      <c r="E127" s="6">
        <v>4</v>
      </c>
      <c r="F127" s="6">
        <v>0</v>
      </c>
      <c r="G127" s="6" t="e">
        <f ca="1">_xll.BDP($A127,"PX_YEST_CLOSE",$A$1,$A$2)</f>
        <v>#NAME?</v>
      </c>
      <c r="H127" s="6">
        <v>213.83299255371094</v>
      </c>
      <c r="I127" s="6">
        <v>0.30734750628471402</v>
      </c>
      <c r="J127" s="6">
        <v>0.41069999337196406</v>
      </c>
      <c r="K127" s="7" t="s">
        <v>25</v>
      </c>
      <c r="L127" s="6">
        <v>0.183841690547558</v>
      </c>
      <c r="M127" s="6" t="e">
        <f ca="1">_xll.BDP($A127,"PX_LAST",$A$1,$A$2)</f>
        <v>#NAME?</v>
      </c>
      <c r="N127" s="6">
        <v>20201070</v>
      </c>
      <c r="O127" s="6" t="e">
        <f ca="1">_xll.BDP($A127,"CHG_NET_YTD",$A$1,$A$2)</f>
        <v>#NAME?</v>
      </c>
      <c r="P127" s="6">
        <v>-6.076540470123291</v>
      </c>
      <c r="Q127" s="6" t="e">
        <f ca="1">_xll.BDP($A127,"EQY_DVD_YLD_IND",$A$1,$A$2)</f>
        <v>#NAME?</v>
      </c>
    </row>
    <row r="128" spans="1:17" s="4" customFormat="1">
      <c r="A128" s="7" t="s">
        <v>280</v>
      </c>
      <c r="B128" s="7" t="s">
        <v>281</v>
      </c>
      <c r="C128" s="7" t="s">
        <v>247</v>
      </c>
      <c r="D128" s="6">
        <v>5</v>
      </c>
      <c r="E128" s="6">
        <v>16</v>
      </c>
      <c r="F128" s="6">
        <v>2</v>
      </c>
      <c r="G128" s="6" t="e">
        <f ca="1">_xll.BDP($A128,"PX_YEST_CLOSE",$A$1,$A$2)</f>
        <v>#NAME?</v>
      </c>
      <c r="H128" s="6">
        <v>13.071999549865723</v>
      </c>
      <c r="I128" s="6"/>
      <c r="J128" s="6">
        <v>0</v>
      </c>
      <c r="K128" s="7" t="s">
        <v>61</v>
      </c>
      <c r="L128" s="6">
        <v>0</v>
      </c>
      <c r="M128" s="6" t="e">
        <f ca="1">_xll.BDP($A128,"PX_LAST",$A$1,$A$2)</f>
        <v>#NAME?</v>
      </c>
      <c r="N128" s="6">
        <v>20104010</v>
      </c>
      <c r="O128" s="6" t="e">
        <f ca="1">_xll.BDP($A128,"CHG_NET_YTD",$A$1,$A$2)</f>
        <v>#NAME?</v>
      </c>
      <c r="P128" s="6">
        <v>-42.920078277587891</v>
      </c>
      <c r="Q128" s="6" t="e">
        <f ca="1">_xll.BDP($A128,"EQY_DVD_YLD_IND",$A$1,$A$2)</f>
        <v>#NAME?</v>
      </c>
    </row>
    <row r="129" spans="1:17" s="4" customFormat="1">
      <c r="A129" s="7" t="s">
        <v>282</v>
      </c>
      <c r="B129" s="7" t="s">
        <v>283</v>
      </c>
      <c r="C129" s="7" t="s">
        <v>247</v>
      </c>
      <c r="D129" s="6">
        <v>9</v>
      </c>
      <c r="E129" s="6">
        <v>3</v>
      </c>
      <c r="F129" s="6">
        <v>0</v>
      </c>
      <c r="G129" s="6" t="e">
        <f ca="1">_xll.BDP($A129,"PX_YEST_CLOSE",$A$1,$A$2)</f>
        <v>#NAME?</v>
      </c>
      <c r="H129" s="6">
        <v>34.958000183105469</v>
      </c>
      <c r="I129" s="6"/>
      <c r="J129" s="6">
        <v>8.5869997739792009E-2</v>
      </c>
      <c r="K129" s="7" t="s">
        <v>44</v>
      </c>
      <c r="L129" s="6">
        <v>0</v>
      </c>
      <c r="M129" s="6" t="e">
        <f ca="1">_xll.BDP($A129,"PX_LAST",$A$1,$A$2)</f>
        <v>#NAME?</v>
      </c>
      <c r="N129" s="6">
        <v>20101010</v>
      </c>
      <c r="O129" s="6" t="e">
        <f ca="1">_xll.BDP($A129,"CHG_NET_YTD",$A$1,$A$2)</f>
        <v>#NAME?</v>
      </c>
      <c r="P129" s="6">
        <v>-27.765592575073242</v>
      </c>
      <c r="Q129" s="6" t="e">
        <f ca="1">_xll.BDP($A129,"EQY_DVD_YLD_IND",$A$1,$A$2)</f>
        <v>#NAME?</v>
      </c>
    </row>
    <row r="130" spans="1:17" s="4" customFormat="1">
      <c r="A130" s="7" t="s">
        <v>284</v>
      </c>
      <c r="B130" s="7" t="s">
        <v>285</v>
      </c>
      <c r="C130" s="7" t="s">
        <v>247</v>
      </c>
      <c r="D130" s="6">
        <v>17</v>
      </c>
      <c r="E130" s="6">
        <v>11</v>
      </c>
      <c r="F130" s="6">
        <v>1</v>
      </c>
      <c r="G130" s="6" t="e">
        <f ca="1">_xll.BDP($A130,"PX_YEST_CLOSE",$A$1,$A$2)</f>
        <v>#NAME?</v>
      </c>
      <c r="H130" s="6">
        <v>105.49199676513672</v>
      </c>
      <c r="I130" s="6">
        <v>0.77282899618148804</v>
      </c>
      <c r="J130" s="6">
        <v>0.77969998121261608</v>
      </c>
      <c r="K130" s="7" t="s">
        <v>25</v>
      </c>
      <c r="L130" s="6">
        <v>0.18999999761581401</v>
      </c>
      <c r="M130" s="6" t="e">
        <f ca="1">_xll.BDP($A130,"PX_LAST",$A$1,$A$2)</f>
        <v>#NAME?</v>
      </c>
      <c r="N130" s="6">
        <v>20304010</v>
      </c>
      <c r="O130" s="6" t="e">
        <f ca="1">_xll.BDP($A130,"CHG_NET_YTD",$A$1,$A$2)</f>
        <v>#NAME?</v>
      </c>
      <c r="P130" s="6">
        <v>7.2763190269470215</v>
      </c>
      <c r="Q130" s="6" t="e">
        <f ca="1">_xll.BDP($A130,"EQY_DVD_YLD_IND",$A$1,$A$2)</f>
        <v>#NAME?</v>
      </c>
    </row>
    <row r="131" spans="1:17" s="4" customFormat="1">
      <c r="A131" s="7" t="s">
        <v>286</v>
      </c>
      <c r="B131" s="7" t="s">
        <v>287</v>
      </c>
      <c r="C131" s="7" t="s">
        <v>247</v>
      </c>
      <c r="D131" s="6">
        <v>11</v>
      </c>
      <c r="E131" s="6">
        <v>2</v>
      </c>
      <c r="F131" s="6">
        <v>0</v>
      </c>
      <c r="G131" s="6" t="e">
        <f ca="1">_xll.BDP($A131,"PX_YEST_CLOSE",$A$1,$A$2)</f>
        <v>#NAME?</v>
      </c>
      <c r="H131" s="6">
        <v>181.16700744628906</v>
      </c>
      <c r="I131" s="6">
        <v>0.93086755275726307</v>
      </c>
      <c r="J131" s="6">
        <v>0.92979997396469105</v>
      </c>
      <c r="K131" s="7" t="s">
        <v>25</v>
      </c>
      <c r="L131" s="6">
        <v>0.37500000000000006</v>
      </c>
      <c r="M131" s="6" t="e">
        <f ca="1">_xll.BDP($A131,"PX_LAST",$A$1,$A$2)</f>
        <v>#NAME?</v>
      </c>
      <c r="N131" s="6">
        <v>20103010</v>
      </c>
      <c r="O131" s="6" t="e">
        <f ca="1">_xll.BDP($A131,"CHG_NET_YTD",$A$1,$A$2)</f>
        <v>#NAME?</v>
      </c>
      <c r="P131" s="6">
        <v>-13.810379981994629</v>
      </c>
      <c r="Q131" s="6" t="e">
        <f ca="1">_xll.BDP($A131,"EQY_DVD_YLD_IND",$A$1,$A$2)</f>
        <v>#NAME?</v>
      </c>
    </row>
    <row r="132" spans="1:17" s="4" customFormat="1">
      <c r="A132" s="7" t="s">
        <v>288</v>
      </c>
      <c r="B132" s="7" t="s">
        <v>289</v>
      </c>
      <c r="C132" s="7" t="s">
        <v>247</v>
      </c>
      <c r="D132" s="6">
        <v>15</v>
      </c>
      <c r="E132" s="6">
        <v>2</v>
      </c>
      <c r="F132" s="6">
        <v>2</v>
      </c>
      <c r="G132" s="6" t="e">
        <f ca="1">_xll.BDP($A132,"PX_YEST_CLOSE",$A$1,$A$2)</f>
        <v>#NAME?</v>
      </c>
      <c r="H132" s="6">
        <v>183.75199890136719</v>
      </c>
      <c r="I132" s="6">
        <v>0.61739611625671409</v>
      </c>
      <c r="J132" s="6">
        <v>0.65329998731613204</v>
      </c>
      <c r="K132" s="7" t="s">
        <v>25</v>
      </c>
      <c r="L132" s="6">
        <v>0.29363605148056404</v>
      </c>
      <c r="M132" s="6" t="e">
        <f ca="1">_xll.BDP($A132,"PX_LAST",$A$1,$A$2)</f>
        <v>#NAME?</v>
      </c>
      <c r="N132" s="6">
        <v>20201050</v>
      </c>
      <c r="O132" s="6" t="e">
        <f ca="1">_xll.BDP($A132,"CHG_NET_YTD",$A$1,$A$2)</f>
        <v>#NAME?</v>
      </c>
      <c r="P132" s="6">
        <v>11.647333145141602</v>
      </c>
      <c r="Q132" s="6" t="e">
        <f ca="1">_xll.BDP($A132,"EQY_DVD_YLD_IND",$A$1,$A$2)</f>
        <v>#NAME?</v>
      </c>
    </row>
    <row r="133" spans="1:17" s="4" customFormat="1">
      <c r="A133" s="7" t="s">
        <v>290</v>
      </c>
      <c r="B133" s="7" t="s">
        <v>291</v>
      </c>
      <c r="C133" s="7" t="s">
        <v>247</v>
      </c>
      <c r="D133" s="6">
        <v>11</v>
      </c>
      <c r="E133" s="6">
        <v>0</v>
      </c>
      <c r="F133" s="6">
        <v>0</v>
      </c>
      <c r="G133" s="6" t="e">
        <f ca="1">_xll.BDP($A133,"PX_YEST_CLOSE",$A$1,$A$2)</f>
        <v>#NAME?</v>
      </c>
      <c r="H133" s="6">
        <v>61.5</v>
      </c>
      <c r="I133" s="6">
        <v>5.2874526977539062</v>
      </c>
      <c r="J133" s="6">
        <v>5.1409997940063477</v>
      </c>
      <c r="K133" s="7" t="s">
        <v>28</v>
      </c>
      <c r="L133" s="6">
        <v>1.1599999666213989</v>
      </c>
      <c r="M133" s="6" t="e">
        <f ca="1">_xll.BDP($A133,"PX_LAST",$A$1,$A$2)</f>
        <v>#NAME?</v>
      </c>
      <c r="N133" s="6">
        <v>20302010</v>
      </c>
      <c r="O133" s="6" t="e">
        <f ca="1">_xll.BDP($A133,"CHG_NET_YTD",$A$1,$A$2)</f>
        <v>#NAME?</v>
      </c>
      <c r="P133" s="6">
        <v>12.221171379089355</v>
      </c>
      <c r="Q133" s="6" t="e">
        <f ca="1">_xll.BDP($A133,"EQY_DVD_YLD_IND",$A$1,$A$2)</f>
        <v>#NAME?</v>
      </c>
    </row>
    <row r="134" spans="1:17" s="4" customFormat="1">
      <c r="A134" s="7" t="s">
        <v>292</v>
      </c>
      <c r="B134" s="7" t="s">
        <v>293</v>
      </c>
      <c r="C134" s="7" t="s">
        <v>247</v>
      </c>
      <c r="D134" s="6">
        <v>2</v>
      </c>
      <c r="E134" s="6">
        <v>3</v>
      </c>
      <c r="F134" s="6">
        <v>2</v>
      </c>
      <c r="G134" s="6" t="e">
        <f ca="1">_xll.BDP($A134,"PX_YEST_CLOSE",$A$1,$A$2)</f>
        <v>#NAME?</v>
      </c>
      <c r="H134" s="6">
        <v>15.5</v>
      </c>
      <c r="I134" s="6">
        <v>1.607872843742371</v>
      </c>
      <c r="J134" s="6">
        <v>1.904999971389771</v>
      </c>
      <c r="K134" s="7" t="s">
        <v>25</v>
      </c>
      <c r="L134" s="6">
        <v>6.7823324285832001E-2</v>
      </c>
      <c r="M134" s="6" t="e">
        <f ca="1">_xll.BDP($A134,"PX_LAST",$A$1,$A$2)</f>
        <v>#NAME?</v>
      </c>
      <c r="N134" s="6">
        <v>20106010</v>
      </c>
      <c r="O134" s="6" t="e">
        <f ca="1">_xll.BDP($A134,"CHG_NET_YTD",$A$1,$A$2)</f>
        <v>#NAME?</v>
      </c>
      <c r="P134" s="6">
        <v>-34.797630310058594</v>
      </c>
      <c r="Q134" s="6" t="e">
        <f ca="1">_xll.BDP($A134,"EQY_DVD_YLD_IND",$A$1,$A$2)</f>
        <v>#NAME?</v>
      </c>
    </row>
    <row r="135" spans="1:17" s="4" customFormat="1">
      <c r="A135" s="7" t="s">
        <v>294</v>
      </c>
      <c r="B135" s="7" t="s">
        <v>295</v>
      </c>
      <c r="C135" s="7" t="s">
        <v>247</v>
      </c>
      <c r="D135" s="6">
        <v>9</v>
      </c>
      <c r="E135" s="6">
        <v>5</v>
      </c>
      <c r="F135" s="6">
        <v>2</v>
      </c>
      <c r="G135" s="6" t="e">
        <f ca="1">_xll.BDP($A135,"PX_YEST_CLOSE",$A$1,$A$2)</f>
        <v>#NAME?</v>
      </c>
      <c r="H135" s="6">
        <v>152.72799682617187</v>
      </c>
      <c r="I135" s="6">
        <v>1.556686639785767</v>
      </c>
      <c r="J135" s="6">
        <v>1.5870000123977661</v>
      </c>
      <c r="K135" s="7" t="s">
        <v>25</v>
      </c>
      <c r="L135" s="6">
        <v>0.5681219062531</v>
      </c>
      <c r="M135" s="6" t="e">
        <f ca="1">_xll.BDP($A135,"PX_LAST",$A$1,$A$2)</f>
        <v>#NAME?</v>
      </c>
      <c r="N135" s="6">
        <v>20202020</v>
      </c>
      <c r="O135" s="6" t="e">
        <f ca="1">_xll.BDP($A135,"CHG_NET_YTD",$A$1,$A$2)</f>
        <v>#NAME?</v>
      </c>
      <c r="P135" s="6">
        <v>-3.437559843063354</v>
      </c>
      <c r="Q135" s="6" t="e">
        <f ca="1">_xll.BDP($A135,"EQY_DVD_YLD_IND",$A$1,$A$2)</f>
        <v>#NAME?</v>
      </c>
    </row>
    <row r="136" spans="1:17" s="4" customFormat="1">
      <c r="A136" s="7" t="s">
        <v>296</v>
      </c>
      <c r="B136" s="7" t="s">
        <v>297</v>
      </c>
      <c r="C136" s="7" t="s">
        <v>247</v>
      </c>
      <c r="D136" s="6">
        <v>12</v>
      </c>
      <c r="E136" s="6">
        <v>1</v>
      </c>
      <c r="F136" s="6">
        <v>1</v>
      </c>
      <c r="G136" s="6" t="e">
        <f ca="1">_xll.BDP($A136,"PX_YEST_CLOSE",$A$1,$A$2)</f>
        <v>#NAME?</v>
      </c>
      <c r="H136" s="6">
        <v>48.5</v>
      </c>
      <c r="I136" s="6">
        <v>0.166581466794014</v>
      </c>
      <c r="J136" s="6">
        <v>0.11590000241994901</v>
      </c>
      <c r="K136" s="7" t="s">
        <v>25</v>
      </c>
      <c r="L136" s="6">
        <v>1.2000000104308002E-2</v>
      </c>
      <c r="M136" s="6" t="e">
        <f ca="1">_xll.BDP($A136,"PX_LAST",$A$1,$A$2)</f>
        <v>#NAME?</v>
      </c>
      <c r="N136" s="6">
        <v>20201050</v>
      </c>
      <c r="O136" s="6" t="e">
        <f ca="1">_xll.BDP($A136,"CHG_NET_YTD",$A$1,$A$2)</f>
        <v>#NAME?</v>
      </c>
      <c r="P136" s="6">
        <v>-21.011922836303711</v>
      </c>
      <c r="Q136" s="6" t="e">
        <f ca="1">_xll.BDP($A136,"EQY_DVD_YLD_IND",$A$1,$A$2)</f>
        <v>#NAME?</v>
      </c>
    </row>
    <row r="137" spans="1:17" s="4" customFormat="1">
      <c r="A137" s="7" t="s">
        <v>298</v>
      </c>
      <c r="B137" s="7" t="s">
        <v>299</v>
      </c>
      <c r="C137" s="7" t="s">
        <v>247</v>
      </c>
      <c r="D137" s="6">
        <v>8</v>
      </c>
      <c r="E137" s="6">
        <v>0</v>
      </c>
      <c r="F137" s="6">
        <v>0</v>
      </c>
      <c r="G137" s="6" t="e">
        <f ca="1">_xll.BDP($A137,"PX_YEST_CLOSE",$A$1,$A$2)</f>
        <v>#NAME?</v>
      </c>
      <c r="H137" s="6"/>
      <c r="I137" s="6">
        <v>1.1321291923522949</v>
      </c>
      <c r="J137" s="6">
        <v>1.1660000085830691</v>
      </c>
      <c r="K137" s="7" t="s">
        <v>25</v>
      </c>
      <c r="L137" s="6">
        <v>0</v>
      </c>
      <c r="M137" s="6" t="e">
        <f ca="1">_xll.BDP($A137,"PX_LAST",$A$1,$A$2)</f>
        <v>#NAME?</v>
      </c>
      <c r="N137" s="6">
        <v>20105010</v>
      </c>
      <c r="O137" s="6" t="e">
        <f ca="1">_xll.BDP($A137,"CHG_NET_YTD",$A$1,$A$2)</f>
        <v>#NAME?</v>
      </c>
      <c r="P137" s="6">
        <v>-24.928766250610352</v>
      </c>
      <c r="Q137" s="6" t="e">
        <f ca="1">_xll.BDP($A137,"EQY_DVD_YLD_IND",$A$1,$A$2)</f>
        <v>#NAME?</v>
      </c>
    </row>
    <row r="138" spans="1:17" s="4" customFormat="1">
      <c r="A138" s="7" t="s">
        <v>300</v>
      </c>
      <c r="B138" s="7" t="s">
        <v>301</v>
      </c>
      <c r="C138" s="7" t="s">
        <v>302</v>
      </c>
      <c r="D138" s="6">
        <v>8</v>
      </c>
      <c r="E138" s="6">
        <v>5</v>
      </c>
      <c r="F138" s="6">
        <v>0</v>
      </c>
      <c r="G138" s="6" t="e">
        <f ca="1">_xll.BDP($A138,"PX_YEST_CLOSE",$A$1,$A$2)</f>
        <v>#NAME?</v>
      </c>
      <c r="H138" s="6">
        <v>70.023002624511719</v>
      </c>
      <c r="I138" s="6"/>
      <c r="J138" s="6"/>
      <c r="K138" s="7" t="s">
        <v>61</v>
      </c>
      <c r="L138" s="6">
        <v>0</v>
      </c>
      <c r="M138" s="6" t="e">
        <f ca="1">_xll.BDP($A138,"PX_LAST",$A$1,$A$2)</f>
        <v>#NAME?</v>
      </c>
      <c r="N138" s="6">
        <v>45102020</v>
      </c>
      <c r="O138" s="6" t="e">
        <f ca="1">_xll.BDP($A138,"CHG_NET_YTD",$A$1,$A$2)</f>
        <v>#NAME?</v>
      </c>
      <c r="P138" s="6">
        <v>-48.390243530273438</v>
      </c>
      <c r="Q138" s="6" t="e">
        <f ca="1">_xll.BDP($A138,"EQY_DVD_YLD_IND",$A$1,$A$2)</f>
        <v>#NAME?</v>
      </c>
    </row>
    <row r="139" spans="1:17" s="4" customFormat="1">
      <c r="A139" s="7" t="s">
        <v>303</v>
      </c>
      <c r="B139" s="7" t="s">
        <v>304</v>
      </c>
      <c r="C139" s="7" t="s">
        <v>302</v>
      </c>
      <c r="D139" s="6">
        <v>11</v>
      </c>
      <c r="E139" s="6">
        <v>3</v>
      </c>
      <c r="F139" s="6">
        <v>1</v>
      </c>
      <c r="G139" s="6" t="e">
        <f ca="1">_xll.BDP($A139,"PX_YEST_CLOSE",$A$1,$A$2)</f>
        <v>#NAME?</v>
      </c>
      <c r="H139" s="6">
        <v>34.5</v>
      </c>
      <c r="I139" s="6"/>
      <c r="J139" s="6"/>
      <c r="K139" s="7" t="s">
        <v>61</v>
      </c>
      <c r="L139" s="6">
        <v>0</v>
      </c>
      <c r="M139" s="6" t="e">
        <f ca="1">_xll.BDP($A139,"PX_LAST",$A$1,$A$2)</f>
        <v>#NAME?</v>
      </c>
      <c r="N139" s="6">
        <v>45102020</v>
      </c>
      <c r="O139" s="6" t="e">
        <f ca="1">_xll.BDP($A139,"CHG_NET_YTD",$A$1,$A$2)</f>
        <v>#NAME?</v>
      </c>
      <c r="P139" s="6">
        <v>-9.2583703994750977</v>
      </c>
      <c r="Q139" s="6" t="e">
        <f ca="1">_xll.BDP($A139,"EQY_DVD_YLD_IND",$A$1,$A$2)</f>
        <v>#NAME?</v>
      </c>
    </row>
    <row r="140" spans="1:17" s="4" customFormat="1">
      <c r="A140" s="7" t="s">
        <v>305</v>
      </c>
      <c r="B140" s="7" t="s">
        <v>306</v>
      </c>
      <c r="C140" s="7" t="s">
        <v>302</v>
      </c>
      <c r="D140" s="6">
        <v>12</v>
      </c>
      <c r="E140" s="6">
        <v>1</v>
      </c>
      <c r="F140" s="6">
        <v>1</v>
      </c>
      <c r="G140" s="6" t="e">
        <f ca="1">_xll.BDP($A140,"PX_YEST_CLOSE",$A$1,$A$2)</f>
        <v>#NAME?</v>
      </c>
      <c r="H140" s="6">
        <v>129.90899658203125</v>
      </c>
      <c r="I140" s="6"/>
      <c r="J140" s="6">
        <v>0</v>
      </c>
      <c r="K140" s="7" t="s">
        <v>61</v>
      </c>
      <c r="L140" s="6">
        <v>0</v>
      </c>
      <c r="M140" s="6" t="e">
        <f ca="1">_xll.BDP($A140,"PX_LAST",$A$1,$A$2)</f>
        <v>#NAME?</v>
      </c>
      <c r="N140" s="6">
        <v>45102010</v>
      </c>
      <c r="O140" s="6" t="e">
        <f ca="1">_xll.BDP($A140,"CHG_NET_YTD",$A$1,$A$2)</f>
        <v>#NAME?</v>
      </c>
      <c r="P140" s="6">
        <v>-7.8229775428771973</v>
      </c>
      <c r="Q140" s="6" t="e">
        <f ca="1">_xll.BDP($A140,"EQY_DVD_YLD_IND",$A$1,$A$2)</f>
        <v>#NAME?</v>
      </c>
    </row>
    <row r="141" spans="1:17" s="4" customFormat="1">
      <c r="A141" s="7" t="s">
        <v>307</v>
      </c>
      <c r="B141" s="7" t="s">
        <v>308</v>
      </c>
      <c r="C141" s="7" t="s">
        <v>302</v>
      </c>
      <c r="D141" s="6">
        <v>10</v>
      </c>
      <c r="E141" s="6">
        <v>0</v>
      </c>
      <c r="F141" s="6">
        <v>0</v>
      </c>
      <c r="G141" s="6" t="e">
        <f ca="1">_xll.BDP($A141,"PX_YEST_CLOSE",$A$1,$A$2)</f>
        <v>#NAME?</v>
      </c>
      <c r="H141" s="6">
        <v>217.5</v>
      </c>
      <c r="I141" s="6"/>
      <c r="J141" s="6">
        <v>0</v>
      </c>
      <c r="K141" s="7" t="s">
        <v>61</v>
      </c>
      <c r="L141" s="6">
        <v>0</v>
      </c>
      <c r="M141" s="6" t="e">
        <f ca="1">_xll.BDP($A141,"PX_LAST",$A$1,$A$2)</f>
        <v>#NAME?</v>
      </c>
      <c r="N141" s="6">
        <v>45103010</v>
      </c>
      <c r="O141" s="6" t="e">
        <f ca="1">_xll.BDP($A141,"CHG_NET_YTD",$A$1,$A$2)</f>
        <v>#NAME?</v>
      </c>
      <c r="P141" s="6">
        <v>-22.596292495727539</v>
      </c>
      <c r="Q141" s="6" t="e">
        <f ca="1">_xll.BDP($A141,"EQY_DVD_YLD_IND",$A$1,$A$2)</f>
        <v>#NAME?</v>
      </c>
    </row>
    <row r="142" spans="1:17" s="4" customFormat="1">
      <c r="A142" s="7" t="s">
        <v>309</v>
      </c>
      <c r="B142" s="7" t="s">
        <v>310</v>
      </c>
      <c r="C142" s="7" t="s">
        <v>302</v>
      </c>
      <c r="D142" s="6">
        <v>3</v>
      </c>
      <c r="E142" s="6">
        <v>6</v>
      </c>
      <c r="F142" s="6">
        <v>0</v>
      </c>
      <c r="G142" s="6" t="e">
        <f ca="1">_xll.BDP($A142,"PX_YEST_CLOSE",$A$1,$A$2)</f>
        <v>#NAME?</v>
      </c>
      <c r="H142" s="6"/>
      <c r="I142" s="6"/>
      <c r="J142" s="6">
        <v>0</v>
      </c>
      <c r="K142" s="7" t="s">
        <v>61</v>
      </c>
      <c r="L142" s="6">
        <v>0</v>
      </c>
      <c r="M142" s="6" t="e">
        <f ca="1">_xll.BDP($A142,"PX_LAST",$A$1,$A$2)</f>
        <v>#NAME?</v>
      </c>
      <c r="N142" s="6">
        <v>45203020</v>
      </c>
      <c r="O142" s="6" t="e">
        <f ca="1">_xll.BDP($A142,"CHG_NET_YTD",$A$1,$A$2)</f>
        <v>#NAME?</v>
      </c>
      <c r="P142" s="6">
        <v>-13.049646377563477</v>
      </c>
      <c r="Q142" s="6" t="e">
        <f ca="1">_xll.BDP($A142,"EQY_DVD_YLD_IND",$A$1,$A$2)</f>
        <v>#NAME?</v>
      </c>
    </row>
    <row r="143" spans="1:17" s="4" customFormat="1">
      <c r="A143" s="7" t="s">
        <v>311</v>
      </c>
      <c r="B143" s="7" t="s">
        <v>312</v>
      </c>
      <c r="C143" s="7" t="s">
        <v>302</v>
      </c>
      <c r="D143" s="6">
        <v>5</v>
      </c>
      <c r="E143" s="6">
        <v>2</v>
      </c>
      <c r="F143" s="6">
        <v>0</v>
      </c>
      <c r="G143" s="6" t="e">
        <f ca="1">_xll.BDP($A143,"PX_YEST_CLOSE",$A$1,$A$2)</f>
        <v>#NAME?</v>
      </c>
      <c r="H143" s="6">
        <v>2437.139892578125</v>
      </c>
      <c r="I143" s="6">
        <v>0.27092570066452004</v>
      </c>
      <c r="J143" s="6">
        <v>0</v>
      </c>
      <c r="K143" s="7" t="s">
        <v>25</v>
      </c>
      <c r="L143" s="6">
        <v>1.2766784615384621</v>
      </c>
      <c r="M143" s="6" t="e">
        <f ca="1">_xll.BDP($A143,"PX_LAST",$A$1,$A$2)</f>
        <v>#NAME?</v>
      </c>
      <c r="N143" s="6">
        <v>45103010</v>
      </c>
      <c r="O143" s="6" t="e">
        <f ca="1">_xll.BDP($A143,"CHG_NET_YTD",$A$1,$A$2)</f>
        <v>#NAME?</v>
      </c>
      <c r="P143" s="6">
        <v>-17.632318496704102</v>
      </c>
      <c r="Q143" s="6" t="e">
        <f ca="1">_xll.BDP($A143,"EQY_DVD_YLD_IND",$A$1,$A$2)</f>
        <v>#NAME?</v>
      </c>
    </row>
    <row r="144" spans="1:17" s="4" customFormat="1">
      <c r="A144" s="7" t="s">
        <v>313</v>
      </c>
      <c r="B144" s="7" t="s">
        <v>314</v>
      </c>
      <c r="C144" s="7" t="s">
        <v>302</v>
      </c>
      <c r="D144" s="6">
        <v>7</v>
      </c>
      <c r="E144" s="6">
        <v>2</v>
      </c>
      <c r="F144" s="6">
        <v>0</v>
      </c>
      <c r="G144" s="6" t="e">
        <f ca="1">_xll.BDP($A144,"PX_YEST_CLOSE",$A$1,$A$2)</f>
        <v>#NAME?</v>
      </c>
      <c r="H144" s="6">
        <v>60.259998321533203</v>
      </c>
      <c r="I144" s="6">
        <v>3.320296049118042</v>
      </c>
      <c r="J144" s="6">
        <v>3.3880000114440918</v>
      </c>
      <c r="K144" s="7" t="s">
        <v>25</v>
      </c>
      <c r="L144" s="6">
        <v>0.28201827105806404</v>
      </c>
      <c r="M144" s="6" t="e">
        <f ca="1">_xll.BDP($A144,"PX_LAST",$A$1,$A$2)</f>
        <v>#NAME?</v>
      </c>
      <c r="N144" s="6">
        <v>45103010</v>
      </c>
      <c r="O144" s="6" t="e">
        <f ca="1">_xll.BDP($A144,"CHG_NET_YTD",$A$1,$A$2)</f>
        <v>#NAME?</v>
      </c>
      <c r="P144" s="6">
        <v>-37.558292388916016</v>
      </c>
      <c r="Q144" s="6" t="e">
        <f ca="1">_xll.BDP($A144,"EQY_DVD_YLD_IND",$A$1,$A$2)</f>
        <v>#NAME?</v>
      </c>
    </row>
    <row r="145" spans="1:17" s="4" customFormat="1">
      <c r="A145" s="7" t="s">
        <v>315</v>
      </c>
      <c r="B145" s="7" t="s">
        <v>316</v>
      </c>
      <c r="C145" s="7" t="s">
        <v>302</v>
      </c>
      <c r="D145" s="6">
        <v>1</v>
      </c>
      <c r="E145" s="6">
        <v>3</v>
      </c>
      <c r="F145" s="6">
        <v>3</v>
      </c>
      <c r="G145" s="6" t="e">
        <f ca="1">_xll.BDP($A145,"PX_YEST_CLOSE",$A$1,$A$2)</f>
        <v>#NAME?</v>
      </c>
      <c r="H145" s="6">
        <v>7.8000001907348633</v>
      </c>
      <c r="I145" s="6"/>
      <c r="J145" s="6">
        <v>0</v>
      </c>
      <c r="K145" s="7" t="s">
        <v>61</v>
      </c>
      <c r="L145" s="6">
        <v>0</v>
      </c>
      <c r="M145" s="6" t="e">
        <f ca="1">_xll.BDP($A145,"PX_LAST",$A$1,$A$2)</f>
        <v>#NAME?</v>
      </c>
      <c r="N145" s="6">
        <v>45103020</v>
      </c>
      <c r="O145" s="6" t="e">
        <f ca="1">_xll.BDP($A145,"CHG_NET_YTD",$A$1,$A$2)</f>
        <v>#NAME?</v>
      </c>
      <c r="P145" s="6">
        <v>-36.802032470703125</v>
      </c>
      <c r="Q145" s="6" t="e">
        <f ca="1">_xll.BDP($A145,"EQY_DVD_YLD_IND",$A$1,$A$2)</f>
        <v>#NAME?</v>
      </c>
    </row>
    <row r="146" spans="1:17" s="4" customFormat="1">
      <c r="A146" s="7" t="s">
        <v>317</v>
      </c>
      <c r="B146" s="7" t="s">
        <v>318</v>
      </c>
      <c r="C146" s="7" t="s">
        <v>302</v>
      </c>
      <c r="D146" s="6">
        <v>2</v>
      </c>
      <c r="E146" s="6">
        <v>2</v>
      </c>
      <c r="F146" s="6">
        <v>0</v>
      </c>
      <c r="G146" s="6" t="e">
        <f ca="1">_xll.BDP($A146,"PX_YEST_CLOSE",$A$1,$A$2)</f>
        <v>#NAME?</v>
      </c>
      <c r="H146" s="6">
        <v>37.375</v>
      </c>
      <c r="I146" s="6">
        <v>2.5067751407623291</v>
      </c>
      <c r="J146" s="6">
        <v>2.3090000152587891</v>
      </c>
      <c r="K146" s="7" t="s">
        <v>25</v>
      </c>
      <c r="L146" s="6">
        <v>0.18500000238418601</v>
      </c>
      <c r="M146" s="6" t="e">
        <f ca="1">_xll.BDP($A146,"PX_LAST",$A$1,$A$2)</f>
        <v>#NAME?</v>
      </c>
      <c r="N146" s="6">
        <v>45103010</v>
      </c>
      <c r="O146" s="6" t="e">
        <f ca="1">_xll.BDP($A146,"CHG_NET_YTD",$A$1,$A$2)</f>
        <v>#NAME?</v>
      </c>
      <c r="P146" s="6">
        <v>-39.169937133789063</v>
      </c>
      <c r="Q146" s="6" t="e">
        <f ca="1">_xll.BDP($A146,"EQY_DVD_YLD_IND",$A$1,$A$2)</f>
        <v>#NAME?</v>
      </c>
    </row>
    <row r="147" spans="1:17" s="4" customFormat="1">
      <c r="A147" s="7" t="s">
        <v>319</v>
      </c>
      <c r="B147" s="7" t="s">
        <v>320</v>
      </c>
      <c r="C147" s="7" t="s">
        <v>302</v>
      </c>
      <c r="D147" s="6">
        <v>7</v>
      </c>
      <c r="E147" s="6">
        <v>5</v>
      </c>
      <c r="F147" s="6">
        <v>0</v>
      </c>
      <c r="G147" s="6" t="e">
        <f ca="1">_xll.BDP($A147,"PX_YEST_CLOSE",$A$1,$A$2)</f>
        <v>#NAME?</v>
      </c>
      <c r="H147" s="6">
        <v>91</v>
      </c>
      <c r="I147" s="6"/>
      <c r="J147" s="6">
        <v>0</v>
      </c>
      <c r="K147" s="7" t="s">
        <v>61</v>
      </c>
      <c r="L147" s="6">
        <v>0</v>
      </c>
      <c r="M147" s="6" t="e">
        <f ca="1">_xll.BDP($A147,"PX_LAST",$A$1,$A$2)</f>
        <v>#NAME?</v>
      </c>
      <c r="N147" s="6">
        <v>45103010</v>
      </c>
      <c r="O147" s="6" t="e">
        <f ca="1">_xll.BDP($A147,"CHG_NET_YTD",$A$1,$A$2)</f>
        <v>#NAME?</v>
      </c>
      <c r="P147" s="6">
        <v>-15.436820030212402</v>
      </c>
      <c r="Q147" s="6" t="e">
        <f ca="1">_xll.BDP($A147,"EQY_DVD_YLD_IND",$A$1,$A$2)</f>
        <v>#NAME?</v>
      </c>
    </row>
    <row r="148" spans="1:17" s="4" customFormat="1">
      <c r="A148" s="7" t="s">
        <v>321</v>
      </c>
      <c r="B148" s="7" t="s">
        <v>322</v>
      </c>
      <c r="C148" s="7" t="s">
        <v>302</v>
      </c>
      <c r="D148" s="6">
        <v>4</v>
      </c>
      <c r="E148" s="6">
        <v>0</v>
      </c>
      <c r="F148" s="6">
        <v>0</v>
      </c>
      <c r="G148" s="6" t="e">
        <f ca="1">_xll.BDP($A148,"PX_YEST_CLOSE",$A$1,$A$2)</f>
        <v>#NAME?</v>
      </c>
      <c r="H148" s="6">
        <v>42.5</v>
      </c>
      <c r="I148" s="6">
        <v>0.57603687047958407</v>
      </c>
      <c r="J148" s="6"/>
      <c r="K148" s="7" t="s">
        <v>323</v>
      </c>
      <c r="L148" s="6">
        <v>0</v>
      </c>
      <c r="M148" s="6" t="e">
        <f ca="1">_xll.BDP($A148,"PX_LAST",$A$1,$A$2)</f>
        <v>#NAME?</v>
      </c>
      <c r="N148" s="6">
        <v>45103010</v>
      </c>
      <c r="O148" s="6" t="e">
        <f ca="1">_xll.BDP($A148,"CHG_NET_YTD",$A$1,$A$2)</f>
        <v>#NAME?</v>
      </c>
      <c r="P148" s="6">
        <v>-70.989303588867188</v>
      </c>
      <c r="Q148" s="6" t="e">
        <f ca="1">_xll.BDP($A148,"EQY_DVD_YLD_IND",$A$1,$A$2)</f>
        <v>#NAME?</v>
      </c>
    </row>
    <row r="149" spans="1:17" s="4" customFormat="1">
      <c r="A149" s="7" t="s">
        <v>324</v>
      </c>
      <c r="B149" s="7" t="s">
        <v>325</v>
      </c>
      <c r="C149" s="7" t="s">
        <v>302</v>
      </c>
      <c r="D149" s="6">
        <v>11</v>
      </c>
      <c r="E149" s="6">
        <v>2</v>
      </c>
      <c r="F149" s="6">
        <v>0</v>
      </c>
      <c r="G149" s="6" t="e">
        <f ca="1">_xll.BDP($A149,"PX_YEST_CLOSE",$A$1,$A$2)</f>
        <v>#NAME?</v>
      </c>
      <c r="H149" s="6">
        <v>10.437999725341797</v>
      </c>
      <c r="I149" s="6"/>
      <c r="J149" s="6">
        <v>0</v>
      </c>
      <c r="K149" s="7" t="s">
        <v>61</v>
      </c>
      <c r="L149" s="6">
        <v>0</v>
      </c>
      <c r="M149" s="6" t="e">
        <f ca="1">_xll.BDP($A149,"PX_LAST",$A$1,$A$2)</f>
        <v>#NAME?</v>
      </c>
      <c r="N149" s="6">
        <v>45102010</v>
      </c>
      <c r="O149" s="6" t="e">
        <f ca="1">_xll.BDP($A149,"CHG_NET_YTD",$A$1,$A$2)</f>
        <v>#NAME?</v>
      </c>
      <c r="P149" s="6">
        <v>-47.286106109619141</v>
      </c>
      <c r="Q149" s="6" t="e">
        <f ca="1">_xll.BDP($A149,"EQY_DVD_YLD_IND",$A$1,$A$2)</f>
        <v>#NAME?</v>
      </c>
    </row>
    <row r="150" spans="1:17" s="4" customFormat="1">
      <c r="A150" s="7" t="s">
        <v>326</v>
      </c>
      <c r="B150" s="7" t="s">
        <v>327</v>
      </c>
      <c r="C150" s="7" t="s">
        <v>302</v>
      </c>
      <c r="D150" s="6">
        <v>19</v>
      </c>
      <c r="E150" s="6">
        <v>22</v>
      </c>
      <c r="F150" s="6">
        <v>3</v>
      </c>
      <c r="G150" s="6" t="e">
        <f ca="1">_xll.BDP($A150,"PX_YEST_CLOSE",$A$1,$A$2)</f>
        <v>#NAME?</v>
      </c>
      <c r="H150" s="6">
        <v>63.724998474121094</v>
      </c>
      <c r="I150" s="6"/>
      <c r="J150" s="6">
        <v>0</v>
      </c>
      <c r="K150" s="7" t="s">
        <v>61</v>
      </c>
      <c r="L150" s="6">
        <v>0</v>
      </c>
      <c r="M150" s="6" t="e">
        <f ca="1">_xll.BDP($A150,"PX_LAST",$A$1,$A$2)</f>
        <v>#NAME?</v>
      </c>
      <c r="N150" s="6">
        <v>45102030</v>
      </c>
      <c r="O150" s="6" t="e">
        <f ca="1">_xll.BDP($A150,"CHG_NET_YTD",$A$1,$A$2)</f>
        <v>#NAME?</v>
      </c>
      <c r="P150" s="6">
        <v>-76.167144775390625</v>
      </c>
      <c r="Q150" s="6" t="e">
        <f ca="1">_xll.BDP($A150,"EQY_DVD_YLD_IND",$A$1,$A$2)</f>
        <v>#NAME?</v>
      </c>
    </row>
    <row r="151" spans="1:17" s="4" customFormat="1">
      <c r="A151" s="7" t="s">
        <v>328</v>
      </c>
      <c r="B151" s="7" t="s">
        <v>329</v>
      </c>
      <c r="C151" s="7" t="s">
        <v>302</v>
      </c>
      <c r="D151" s="6">
        <v>16</v>
      </c>
      <c r="E151" s="6">
        <v>1</v>
      </c>
      <c r="F151" s="6">
        <v>1</v>
      </c>
      <c r="G151" s="6" t="e">
        <f ca="1">_xll.BDP($A151,"PX_YEST_CLOSE",$A$1,$A$2)</f>
        <v>#NAME?</v>
      </c>
      <c r="H151" s="6">
        <v>49.285999298095703</v>
      </c>
      <c r="I151" s="6"/>
      <c r="J151" s="6"/>
      <c r="K151" s="7" t="s">
        <v>61</v>
      </c>
      <c r="L151" s="6">
        <v>0</v>
      </c>
      <c r="M151" s="6" t="e">
        <f ca="1">_xll.BDP($A151,"PX_LAST",$A$1,$A$2)</f>
        <v>#NAME?</v>
      </c>
      <c r="N151" s="6">
        <v>45103010</v>
      </c>
      <c r="O151" s="6" t="e">
        <f ca="1">_xll.BDP($A151,"CHG_NET_YTD",$A$1,$A$2)</f>
        <v>#NAME?</v>
      </c>
      <c r="P151" s="6">
        <v>-53.288959503173828</v>
      </c>
      <c r="Q151" s="6" t="e">
        <f ca="1">_xll.BDP($A151,"EQY_DVD_YLD_IND",$A$1,$A$2)</f>
        <v>#NAME?</v>
      </c>
    </row>
    <row r="152" spans="1:17" s="4" customFormat="1">
      <c r="A152" s="7" t="s">
        <v>330</v>
      </c>
      <c r="B152" s="7" t="s">
        <v>331</v>
      </c>
      <c r="C152" s="7" t="s">
        <v>332</v>
      </c>
      <c r="D152" s="6">
        <v>4</v>
      </c>
      <c r="E152" s="6">
        <v>1</v>
      </c>
      <c r="F152" s="6">
        <v>0</v>
      </c>
      <c r="G152" s="6" t="e">
        <f ca="1">_xll.BDP($A152,"PX_YEST_CLOSE",$A$1,$A$2)</f>
        <v>#NAME?</v>
      </c>
      <c r="H152" s="6">
        <v>17.299999237060547</v>
      </c>
      <c r="I152" s="6">
        <v>2.3885140419006352</v>
      </c>
      <c r="J152" s="6">
        <v>2.1470000743865971</v>
      </c>
      <c r="K152" s="7" t="s">
        <v>25</v>
      </c>
      <c r="L152" s="6">
        <v>0</v>
      </c>
      <c r="M152" s="6" t="e">
        <f ca="1">_xll.BDP($A152,"PX_LAST",$A$1,$A$2)</f>
        <v>#NAME?</v>
      </c>
      <c r="N152" s="6">
        <v>15104050</v>
      </c>
      <c r="O152" s="6" t="e">
        <f ca="1">_xll.BDP($A152,"CHG_NET_YTD",$A$1,$A$2)</f>
        <v>#NAME?</v>
      </c>
      <c r="P152" s="6">
        <v>-21.207658767700195</v>
      </c>
      <c r="Q152" s="6" t="e">
        <f ca="1">_xll.BDP($A152,"EQY_DVD_YLD_IND",$A$1,$A$2)</f>
        <v>#NAME?</v>
      </c>
    </row>
    <row r="153" spans="1:17" s="4" customFormat="1">
      <c r="A153" s="7" t="s">
        <v>333</v>
      </c>
      <c r="B153" s="7" t="s">
        <v>334</v>
      </c>
      <c r="C153" s="7" t="s">
        <v>332</v>
      </c>
      <c r="D153" s="6">
        <v>10</v>
      </c>
      <c r="E153" s="6">
        <v>1</v>
      </c>
      <c r="F153" s="6">
        <v>0</v>
      </c>
      <c r="G153" s="6" t="e">
        <f ca="1">_xll.BDP($A153,"PX_YEST_CLOSE",$A$1,$A$2)</f>
        <v>#NAME?</v>
      </c>
      <c r="H153" s="6">
        <v>6.0679998397827148</v>
      </c>
      <c r="I153" s="6"/>
      <c r="J153" s="6"/>
      <c r="K153" s="7" t="s">
        <v>61</v>
      </c>
      <c r="L153" s="6">
        <v>0</v>
      </c>
      <c r="M153" s="6" t="e">
        <f ca="1">_xll.BDP($A153,"PX_LAST",$A$1,$A$2)</f>
        <v>#NAME?</v>
      </c>
      <c r="N153" s="6">
        <v>15104025</v>
      </c>
      <c r="O153" s="6" t="e">
        <f ca="1">_xll.BDP($A153,"CHG_NET_YTD",$A$1,$A$2)</f>
        <v>#NAME?</v>
      </c>
      <c r="P153" s="6"/>
      <c r="Q153" s="6" t="e">
        <f ca="1">_xll.BDP($A153,"EQY_DVD_YLD_IND",$A$1,$A$2)</f>
        <v>#NAME?</v>
      </c>
    </row>
    <row r="154" spans="1:17" s="4" customFormat="1">
      <c r="A154" s="7" t="s">
        <v>335</v>
      </c>
      <c r="B154" s="7" t="s">
        <v>336</v>
      </c>
      <c r="C154" s="7" t="s">
        <v>332</v>
      </c>
      <c r="D154" s="6">
        <v>3</v>
      </c>
      <c r="E154" s="6">
        <v>2</v>
      </c>
      <c r="F154" s="6">
        <v>0</v>
      </c>
      <c r="G154" s="6" t="e">
        <f ca="1">_xll.BDP($A154,"PX_YEST_CLOSE",$A$1,$A$2)</f>
        <v>#NAME?</v>
      </c>
      <c r="H154" s="6">
        <v>43.75</v>
      </c>
      <c r="I154" s="6"/>
      <c r="J154" s="6">
        <v>0</v>
      </c>
      <c r="K154" s="7" t="s">
        <v>61</v>
      </c>
      <c r="L154" s="6">
        <v>0</v>
      </c>
      <c r="M154" s="6" t="e">
        <f ca="1">_xll.BDP($A154,"PX_LAST",$A$1,$A$2)</f>
        <v>#NAME?</v>
      </c>
      <c r="N154" s="6">
        <v>15104020</v>
      </c>
      <c r="O154" s="6" t="e">
        <f ca="1">_xll.BDP($A154,"CHG_NET_YTD",$A$1,$A$2)</f>
        <v>#NAME?</v>
      </c>
      <c r="P154" s="6">
        <v>98.125</v>
      </c>
      <c r="Q154" s="6" t="e">
        <f ca="1">_xll.BDP($A154,"EQY_DVD_YLD_IND",$A$1,$A$2)</f>
        <v>#NAME?</v>
      </c>
    </row>
    <row r="155" spans="1:17" s="4" customFormat="1">
      <c r="A155" s="7" t="s">
        <v>337</v>
      </c>
      <c r="B155" s="7" t="s">
        <v>338</v>
      </c>
      <c r="C155" s="7" t="s">
        <v>332</v>
      </c>
      <c r="D155" s="6">
        <v>17</v>
      </c>
      <c r="E155" s="6">
        <v>2</v>
      </c>
      <c r="F155" s="6">
        <v>0</v>
      </c>
      <c r="G155" s="6" t="e">
        <f ca="1">_xll.BDP($A155,"PX_YEST_CLOSE",$A$1,$A$2)</f>
        <v>#NAME?</v>
      </c>
      <c r="H155" s="6">
        <v>84.677001953125</v>
      </c>
      <c r="I155" s="6">
        <v>3.822381973266602</v>
      </c>
      <c r="J155" s="6">
        <v>3.839999914169312</v>
      </c>
      <c r="K155" s="7" t="s">
        <v>25</v>
      </c>
      <c r="L155" s="6">
        <v>0.51067139222498104</v>
      </c>
      <c r="M155" s="6" t="e">
        <f ca="1">_xll.BDP($A155,"PX_LAST",$A$1,$A$2)</f>
        <v>#NAME?</v>
      </c>
      <c r="N155" s="6">
        <v>15104030</v>
      </c>
      <c r="O155" s="6" t="e">
        <f ca="1">_xll.BDP($A155,"CHG_NET_YTD",$A$1,$A$2)</f>
        <v>#NAME?</v>
      </c>
      <c r="P155" s="6">
        <v>-18.187231063842773</v>
      </c>
      <c r="Q155" s="6" t="e">
        <f ca="1">_xll.BDP($A155,"EQY_DVD_YLD_IND",$A$1,$A$2)</f>
        <v>#NAME?</v>
      </c>
    </row>
    <row r="156" spans="1:17" s="4" customFormat="1">
      <c r="A156" s="7" t="s">
        <v>339</v>
      </c>
      <c r="B156" s="7" t="s">
        <v>340</v>
      </c>
      <c r="C156" s="7" t="s">
        <v>332</v>
      </c>
      <c r="D156" s="6">
        <v>10</v>
      </c>
      <c r="E156" s="6">
        <v>1</v>
      </c>
      <c r="F156" s="6">
        <v>0</v>
      </c>
      <c r="G156" s="6" t="e">
        <f ca="1">_xll.BDP($A156,"PX_YEST_CLOSE",$A$1,$A$2)</f>
        <v>#NAME?</v>
      </c>
      <c r="H156" s="6">
        <v>78.5</v>
      </c>
      <c r="I156" s="6">
        <v>1.417183399200439</v>
      </c>
      <c r="J156" s="6">
        <v>1.4589999914169312</v>
      </c>
      <c r="K156" s="7" t="s">
        <v>25</v>
      </c>
      <c r="L156" s="6">
        <v>0.23749999701976801</v>
      </c>
      <c r="M156" s="6" t="e">
        <f ca="1">_xll.BDP($A156,"PX_LAST",$A$1,$A$2)</f>
        <v>#NAME?</v>
      </c>
      <c r="N156" s="6">
        <v>15103010</v>
      </c>
      <c r="O156" s="6" t="e">
        <f ca="1">_xll.BDP($A156,"CHG_NET_YTD",$A$1,$A$2)</f>
        <v>#NAME?</v>
      </c>
      <c r="P156" s="6">
        <v>0</v>
      </c>
      <c r="Q156" s="6" t="e">
        <f ca="1">_xll.BDP($A156,"EQY_DVD_YLD_IND",$A$1,$A$2)</f>
        <v>#NAME?</v>
      </c>
    </row>
    <row r="157" spans="1:17" s="4" customFormat="1">
      <c r="A157" s="7" t="s">
        <v>341</v>
      </c>
      <c r="B157" s="7" t="s">
        <v>342</v>
      </c>
      <c r="C157" s="7" t="s">
        <v>332</v>
      </c>
      <c r="D157" s="6">
        <v>7</v>
      </c>
      <c r="E157" s="6">
        <v>1</v>
      </c>
      <c r="F157" s="6">
        <v>0</v>
      </c>
      <c r="G157" s="6" t="e">
        <f ca="1">_xll.BDP($A157,"PX_YEST_CLOSE",$A$1,$A$2)</f>
        <v>#NAME?</v>
      </c>
      <c r="H157" s="6">
        <v>49.143001556396484</v>
      </c>
      <c r="I157" s="6">
        <v>1.901592612266541</v>
      </c>
      <c r="J157" s="6">
        <v>1.9529999494552612</v>
      </c>
      <c r="K157" s="7" t="s">
        <v>25</v>
      </c>
      <c r="L157" s="6">
        <v>0.20000000298023202</v>
      </c>
      <c r="M157" s="6" t="e">
        <f ca="1">_xll.BDP($A157,"PX_LAST",$A$1,$A$2)</f>
        <v>#NAME?</v>
      </c>
      <c r="N157" s="6">
        <v>15105010</v>
      </c>
      <c r="O157" s="6" t="e">
        <f ca="1">_xll.BDP($A157,"CHG_NET_YTD",$A$1,$A$2)</f>
        <v>#NAME?</v>
      </c>
      <c r="P157" s="6">
        <v>2.4743857383728032</v>
      </c>
      <c r="Q157" s="6" t="e">
        <f ca="1">_xll.BDP($A157,"EQY_DVD_YLD_IND",$A$1,$A$2)</f>
        <v>#NAME?</v>
      </c>
    </row>
    <row r="158" spans="1:17" s="4" customFormat="1">
      <c r="A158" s="7" t="s">
        <v>343</v>
      </c>
      <c r="B158" s="7" t="s">
        <v>344</v>
      </c>
      <c r="C158" s="7" t="s">
        <v>332</v>
      </c>
      <c r="D158" s="6">
        <v>14</v>
      </c>
      <c r="E158" s="6">
        <v>6</v>
      </c>
      <c r="F158" s="6">
        <v>2</v>
      </c>
      <c r="G158" s="6" t="e">
        <f ca="1">_xll.BDP($A158,"PX_YEST_CLOSE",$A$1,$A$2)</f>
        <v>#NAME?</v>
      </c>
      <c r="H158" s="6">
        <v>32.284000396728516</v>
      </c>
      <c r="I158" s="6">
        <v>1.3333332538604741</v>
      </c>
      <c r="J158" s="6">
        <v>0.92979997396469105</v>
      </c>
      <c r="K158" s="7" t="s">
        <v>345</v>
      </c>
      <c r="L158" s="6">
        <v>0.20426854928039601</v>
      </c>
      <c r="M158" s="6" t="e">
        <f ca="1">_xll.BDP($A158,"PX_LAST",$A$1,$A$2)</f>
        <v>#NAME?</v>
      </c>
      <c r="N158" s="6">
        <v>15104025</v>
      </c>
      <c r="O158" s="6" t="e">
        <f ca="1">_xll.BDP($A158,"CHG_NET_YTD",$A$1,$A$2)</f>
        <v>#NAME?</v>
      </c>
      <c r="P158" s="6">
        <v>-20.713579177856445</v>
      </c>
      <c r="Q158" s="6" t="e">
        <f ca="1">_xll.BDP($A158,"EQY_DVD_YLD_IND",$A$1,$A$2)</f>
        <v>#NAME?</v>
      </c>
    </row>
    <row r="159" spans="1:17" s="4" customFormat="1">
      <c r="A159" s="7" t="s">
        <v>346</v>
      </c>
      <c r="B159" s="7" t="s">
        <v>347</v>
      </c>
      <c r="C159" s="7" t="s">
        <v>332</v>
      </c>
      <c r="D159" s="6">
        <v>11</v>
      </c>
      <c r="E159" s="6">
        <v>4</v>
      </c>
      <c r="F159" s="6">
        <v>0</v>
      </c>
      <c r="G159" s="6" t="e">
        <f ca="1">_xll.BDP($A159,"PX_YEST_CLOSE",$A$1,$A$2)</f>
        <v>#NAME?</v>
      </c>
      <c r="H159" s="6">
        <v>8.5139999389648437</v>
      </c>
      <c r="I159" s="6">
        <v>3.2225363254547119</v>
      </c>
      <c r="J159" s="6">
        <v>3.6719999313354492</v>
      </c>
      <c r="K159" s="7" t="s">
        <v>25</v>
      </c>
      <c r="L159" s="6">
        <v>0</v>
      </c>
      <c r="M159" s="6" t="e">
        <f ca="1">_xll.BDP($A159,"PX_LAST",$A$1,$A$2)</f>
        <v>#NAME?</v>
      </c>
      <c r="N159" s="6">
        <v>15104030</v>
      </c>
      <c r="O159" s="6" t="e">
        <f ca="1">_xll.BDP($A159,"CHG_NET_YTD",$A$1,$A$2)</f>
        <v>#NAME?</v>
      </c>
      <c r="P159" s="6">
        <v>-36.239784240722656</v>
      </c>
      <c r="Q159" s="6" t="e">
        <f ca="1">_xll.BDP($A159,"EQY_DVD_YLD_IND",$A$1,$A$2)</f>
        <v>#NAME?</v>
      </c>
    </row>
    <row r="160" spans="1:17" s="4" customFormat="1">
      <c r="A160" s="7" t="s">
        <v>348</v>
      </c>
      <c r="B160" s="7" t="s">
        <v>349</v>
      </c>
      <c r="C160" s="7" t="s">
        <v>332</v>
      </c>
      <c r="D160" s="6">
        <v>1</v>
      </c>
      <c r="E160" s="6">
        <v>6</v>
      </c>
      <c r="F160" s="6">
        <v>0</v>
      </c>
      <c r="G160" s="6" t="e">
        <f ca="1">_xll.BDP($A160,"PX_YEST_CLOSE",$A$1,$A$2)</f>
        <v>#NAME?</v>
      </c>
      <c r="H160" s="6">
        <v>32.5</v>
      </c>
      <c r="I160" s="6">
        <v>12.751035690307617</v>
      </c>
      <c r="J160" s="6">
        <v>9.0959997177124023</v>
      </c>
      <c r="K160" s="7" t="s">
        <v>25</v>
      </c>
      <c r="L160" s="6">
        <v>0.89999997615814209</v>
      </c>
      <c r="M160" s="6" t="e">
        <f ca="1">_xll.BDP($A160,"PX_LAST",$A$1,$A$2)</f>
        <v>#NAME?</v>
      </c>
      <c r="N160" s="6">
        <v>15104050</v>
      </c>
      <c r="O160" s="6" t="e">
        <f ca="1">_xll.BDP($A160,"CHG_NET_YTD",$A$1,$A$2)</f>
        <v>#NAME?</v>
      </c>
      <c r="P160" s="6">
        <v>-16.893148422241211</v>
      </c>
      <c r="Q160" s="6" t="e">
        <f ca="1">_xll.BDP($A160,"EQY_DVD_YLD_IND",$A$1,$A$2)</f>
        <v>#NAME?</v>
      </c>
    </row>
    <row r="161" spans="1:17" s="4" customFormat="1">
      <c r="A161" s="7" t="s">
        <v>350</v>
      </c>
      <c r="B161" s="7" t="s">
        <v>351</v>
      </c>
      <c r="C161" s="7" t="s">
        <v>332</v>
      </c>
      <c r="D161" s="6">
        <v>8</v>
      </c>
      <c r="E161" s="6">
        <v>2</v>
      </c>
      <c r="F161" s="6">
        <v>0</v>
      </c>
      <c r="G161" s="6" t="e">
        <f ca="1">_xll.BDP($A161,"PX_YEST_CLOSE",$A$1,$A$2)</f>
        <v>#NAME?</v>
      </c>
      <c r="H161" s="6">
        <v>3.4800000190734859</v>
      </c>
      <c r="I161" s="6"/>
      <c r="J161" s="6">
        <v>0.19730000197887401</v>
      </c>
      <c r="K161" s="7" t="s">
        <v>44</v>
      </c>
      <c r="L161" s="6">
        <v>0</v>
      </c>
      <c r="M161" s="6" t="e">
        <f ca="1">_xll.BDP($A161,"PX_LAST",$A$1,$A$2)</f>
        <v>#NAME?</v>
      </c>
      <c r="N161" s="6">
        <v>15104030</v>
      </c>
      <c r="O161" s="6" t="e">
        <f ca="1">_xll.BDP($A161,"CHG_NET_YTD",$A$1,$A$2)</f>
        <v>#NAME?</v>
      </c>
      <c r="P161" s="6">
        <v>-9.5454559326171875</v>
      </c>
      <c r="Q161" s="6" t="e">
        <f ca="1">_xll.BDP($A161,"EQY_DVD_YLD_IND",$A$1,$A$2)</f>
        <v>#NAME?</v>
      </c>
    </row>
    <row r="162" spans="1:17" s="4" customFormat="1">
      <c r="A162" s="7" t="s">
        <v>352</v>
      </c>
      <c r="B162" s="7" t="s">
        <v>353</v>
      </c>
      <c r="C162" s="7" t="s">
        <v>332</v>
      </c>
      <c r="D162" s="6">
        <v>14</v>
      </c>
      <c r="E162" s="6">
        <v>1</v>
      </c>
      <c r="F162" s="6">
        <v>0</v>
      </c>
      <c r="G162" s="6" t="e">
        <f ca="1">_xll.BDP($A162,"PX_YEST_CLOSE",$A$1,$A$2)</f>
        <v>#NAME?</v>
      </c>
      <c r="H162" s="6">
        <v>7.3920001983642578</v>
      </c>
      <c r="I162" s="6">
        <v>4.7421426773071289</v>
      </c>
      <c r="J162" s="6">
        <v>4.7290000915527344</v>
      </c>
      <c r="K162" s="7" t="s">
        <v>25</v>
      </c>
      <c r="L162" s="6">
        <v>5.1067137320099001E-2</v>
      </c>
      <c r="M162" s="6" t="e">
        <f ca="1">_xll.BDP($A162,"PX_LAST",$A$1,$A$2)</f>
        <v>#NAME?</v>
      </c>
      <c r="N162" s="6">
        <v>15104030</v>
      </c>
      <c r="O162" s="6" t="e">
        <f ca="1">_xll.BDP($A162,"CHG_NET_YTD",$A$1,$A$2)</f>
        <v>#NAME?</v>
      </c>
      <c r="P162" s="6">
        <v>-13.65461540222168</v>
      </c>
      <c r="Q162" s="6" t="e">
        <f ca="1">_xll.BDP($A162,"EQY_DVD_YLD_IND",$A$1,$A$2)</f>
        <v>#NAME?</v>
      </c>
    </row>
    <row r="163" spans="1:17" s="4" customFormat="1">
      <c r="A163" s="7" t="s">
        <v>354</v>
      </c>
      <c r="B163" s="7" t="s">
        <v>355</v>
      </c>
      <c r="C163" s="7" t="s">
        <v>332</v>
      </c>
      <c r="D163" s="6">
        <v>5</v>
      </c>
      <c r="E163" s="6">
        <v>6</v>
      </c>
      <c r="F163" s="6">
        <v>0</v>
      </c>
      <c r="G163" s="6" t="e">
        <f ca="1">_xll.BDP($A163,"PX_YEST_CLOSE",$A$1,$A$2)</f>
        <v>#NAME?</v>
      </c>
      <c r="H163" s="6">
        <v>8.1979999542236328</v>
      </c>
      <c r="I163" s="6"/>
      <c r="J163" s="6">
        <v>0</v>
      </c>
      <c r="K163" s="7" t="s">
        <v>61</v>
      </c>
      <c r="L163" s="6">
        <v>0</v>
      </c>
      <c r="M163" s="6" t="e">
        <f ca="1">_xll.BDP($A163,"PX_LAST",$A$1,$A$2)</f>
        <v>#NAME?</v>
      </c>
      <c r="N163" s="6">
        <v>15104030</v>
      </c>
      <c r="O163" s="6" t="e">
        <f ca="1">_xll.BDP($A163,"CHG_NET_YTD",$A$1,$A$2)</f>
        <v>#NAME?</v>
      </c>
      <c r="P163" s="6">
        <v>-48.014022827148437</v>
      </c>
      <c r="Q163" s="6" t="e">
        <f ca="1">_xll.BDP($A163,"EQY_DVD_YLD_IND",$A$1,$A$2)</f>
        <v>#NAME?</v>
      </c>
    </row>
    <row r="164" spans="1:17" s="4" customFormat="1">
      <c r="A164" s="7" t="s">
        <v>356</v>
      </c>
      <c r="B164" s="7" t="s">
        <v>357</v>
      </c>
      <c r="C164" s="7" t="s">
        <v>332</v>
      </c>
      <c r="D164" s="6">
        <v>3</v>
      </c>
      <c r="E164" s="6">
        <v>6</v>
      </c>
      <c r="F164" s="6">
        <v>1</v>
      </c>
      <c r="G164" s="6" t="e">
        <f ca="1">_xll.BDP($A164,"PX_YEST_CLOSE",$A$1,$A$2)</f>
        <v>#NAME?</v>
      </c>
      <c r="H164" s="6">
        <v>8.8439998626708984</v>
      </c>
      <c r="I164" s="6">
        <v>4.8780488967895508</v>
      </c>
      <c r="J164" s="6">
        <v>5.1389999389648437</v>
      </c>
      <c r="K164" s="7" t="s">
        <v>25</v>
      </c>
      <c r="L164" s="6">
        <v>8.9367492688172012E-2</v>
      </c>
      <c r="M164" s="6" t="e">
        <f ca="1">_xll.BDP($A164,"PX_LAST",$A$1,$A$2)</f>
        <v>#NAME?</v>
      </c>
      <c r="N164" s="6">
        <v>15104030</v>
      </c>
      <c r="O164" s="6" t="e">
        <f ca="1">_xll.BDP($A164,"CHG_NET_YTD",$A$1,$A$2)</f>
        <v>#NAME?</v>
      </c>
      <c r="P164" s="6">
        <v>-41.435897827148438</v>
      </c>
      <c r="Q164" s="6" t="e">
        <f ca="1">_xll.BDP($A164,"EQY_DVD_YLD_IND",$A$1,$A$2)</f>
        <v>#NAME?</v>
      </c>
    </row>
    <row r="165" spans="1:17" s="4" customFormat="1">
      <c r="A165" s="7" t="s">
        <v>358</v>
      </c>
      <c r="B165" s="7" t="s">
        <v>359</v>
      </c>
      <c r="C165" s="7" t="s">
        <v>332</v>
      </c>
      <c r="D165" s="6">
        <v>18</v>
      </c>
      <c r="E165" s="6">
        <v>7</v>
      </c>
      <c r="F165" s="6">
        <v>0</v>
      </c>
      <c r="G165" s="6" t="e">
        <f ca="1">_xll.BDP($A165,"PX_YEST_CLOSE",$A$1,$A$2)</f>
        <v>#NAME?</v>
      </c>
      <c r="H165" s="6">
        <v>28.716999053955078</v>
      </c>
      <c r="I165" s="6">
        <v>5.1125850677490234</v>
      </c>
      <c r="J165" s="6">
        <v>4.6970000267028809</v>
      </c>
      <c r="K165" s="7" t="s">
        <v>25</v>
      </c>
      <c r="L165" s="6">
        <v>0.25533569611249102</v>
      </c>
      <c r="M165" s="6" t="e">
        <f ca="1">_xll.BDP($A165,"PX_LAST",$A$1,$A$2)</f>
        <v>#NAME?</v>
      </c>
      <c r="N165" s="6">
        <v>15104030</v>
      </c>
      <c r="O165" s="6" t="e">
        <f ca="1">_xll.BDP($A165,"CHG_NET_YTD",$A$1,$A$2)</f>
        <v>#NAME?</v>
      </c>
      <c r="P165" s="6">
        <v>-16.507274627685547</v>
      </c>
      <c r="Q165" s="6" t="e">
        <f ca="1">_xll.BDP($A165,"EQY_DVD_YLD_IND",$A$1,$A$2)</f>
        <v>#NAME?</v>
      </c>
    </row>
    <row r="166" spans="1:17" s="4" customFormat="1">
      <c r="A166" s="7" t="s">
        <v>360</v>
      </c>
      <c r="B166" s="7" t="s">
        <v>361</v>
      </c>
      <c r="C166" s="7" t="s">
        <v>332</v>
      </c>
      <c r="D166" s="6">
        <v>15</v>
      </c>
      <c r="E166" s="6">
        <v>2</v>
      </c>
      <c r="F166" s="6">
        <v>0</v>
      </c>
      <c r="G166" s="6" t="e">
        <f ca="1">_xll.BDP($A166,"PX_YEST_CLOSE",$A$1,$A$2)</f>
        <v>#NAME?</v>
      </c>
      <c r="H166" s="6">
        <v>9.0179996490478516</v>
      </c>
      <c r="I166" s="6">
        <v>0.34782609343528703</v>
      </c>
      <c r="J166" s="6">
        <v>0.30460000038147</v>
      </c>
      <c r="K166" s="7" t="s">
        <v>345</v>
      </c>
      <c r="L166" s="6">
        <v>1.2766784330025E-2</v>
      </c>
      <c r="M166" s="6" t="e">
        <f ca="1">_xll.BDP($A166,"PX_LAST",$A$1,$A$2)</f>
        <v>#NAME?</v>
      </c>
      <c r="N166" s="6">
        <v>15104020</v>
      </c>
      <c r="O166" s="6" t="e">
        <f ca="1">_xll.BDP($A166,"CHG_NET_YTD",$A$1,$A$2)</f>
        <v>#NAME?</v>
      </c>
      <c r="P166" s="6">
        <v>-39.301311492919922</v>
      </c>
      <c r="Q166" s="6" t="e">
        <f ca="1">_xll.BDP($A166,"EQY_DVD_YLD_IND",$A$1,$A$2)</f>
        <v>#NAME?</v>
      </c>
    </row>
    <row r="167" spans="1:17" s="4" customFormat="1">
      <c r="A167" s="7" t="s">
        <v>362</v>
      </c>
      <c r="B167" s="7" t="s">
        <v>363</v>
      </c>
      <c r="C167" s="7" t="s">
        <v>332</v>
      </c>
      <c r="D167" s="6">
        <v>4</v>
      </c>
      <c r="E167" s="6">
        <v>0</v>
      </c>
      <c r="F167" s="6">
        <v>0</v>
      </c>
      <c r="G167" s="6" t="e">
        <f ca="1">_xll.BDP($A167,"PX_YEST_CLOSE",$A$1,$A$2)</f>
        <v>#NAME?</v>
      </c>
      <c r="H167" s="6">
        <v>47.25</v>
      </c>
      <c r="I167" s="6"/>
      <c r="J167" s="6">
        <v>0</v>
      </c>
      <c r="K167" s="7" t="s">
        <v>61</v>
      </c>
      <c r="L167" s="6">
        <v>0</v>
      </c>
      <c r="M167" s="6" t="e">
        <f ca="1">_xll.BDP($A167,"PX_LAST",$A$1,$A$2)</f>
        <v>#NAME?</v>
      </c>
      <c r="N167" s="6">
        <v>15104030</v>
      </c>
      <c r="O167" s="6" t="e">
        <f ca="1">_xll.BDP($A167,"CHG_NET_YTD",$A$1,$A$2)</f>
        <v>#NAME?</v>
      </c>
      <c r="P167" s="6">
        <v>-20.669855117797852</v>
      </c>
      <c r="Q167" s="6" t="e">
        <f ca="1">_xll.BDP($A167,"EQY_DVD_YLD_IND",$A$1,$A$2)</f>
        <v>#NAME?</v>
      </c>
    </row>
    <row r="168" spans="1:17" s="4" customFormat="1">
      <c r="A168" s="7" t="s">
        <v>364</v>
      </c>
      <c r="B168" s="7" t="s">
        <v>365</v>
      </c>
      <c r="C168" s="7" t="s">
        <v>332</v>
      </c>
      <c r="D168" s="6">
        <v>6</v>
      </c>
      <c r="E168" s="6">
        <v>0</v>
      </c>
      <c r="F168" s="6">
        <v>0</v>
      </c>
      <c r="G168" s="6" t="e">
        <f ca="1">_xll.BDP($A168,"PX_YEST_CLOSE",$A$1,$A$2)</f>
        <v>#NAME?</v>
      </c>
      <c r="H168" s="6">
        <v>44.833000183105469</v>
      </c>
      <c r="I168" s="6"/>
      <c r="J168" s="6">
        <v>0</v>
      </c>
      <c r="K168" s="7" t="s">
        <v>168</v>
      </c>
      <c r="L168" s="6">
        <v>0</v>
      </c>
      <c r="M168" s="6" t="e">
        <f ca="1">_xll.BDP($A168,"PX_LAST",$A$1,$A$2)</f>
        <v>#NAME?</v>
      </c>
      <c r="N168" s="6">
        <v>15105010</v>
      </c>
      <c r="O168" s="6" t="e">
        <f ca="1">_xll.BDP($A168,"CHG_NET_YTD",$A$1,$A$2)</f>
        <v>#NAME?</v>
      </c>
      <c r="P168" s="6">
        <v>-30.80720329284668</v>
      </c>
      <c r="Q168" s="6" t="e">
        <f ca="1">_xll.BDP($A168,"EQY_DVD_YLD_IND",$A$1,$A$2)</f>
        <v>#NAME?</v>
      </c>
    </row>
    <row r="169" spans="1:17" s="4" customFormat="1">
      <c r="A169" s="7" t="s">
        <v>366</v>
      </c>
      <c r="B169" s="7" t="s">
        <v>367</v>
      </c>
      <c r="C169" s="7" t="s">
        <v>332</v>
      </c>
      <c r="D169" s="6">
        <v>9</v>
      </c>
      <c r="E169" s="6">
        <v>3</v>
      </c>
      <c r="F169" s="6">
        <v>0</v>
      </c>
      <c r="G169" s="6" t="e">
        <f ca="1">_xll.BDP($A169,"PX_YEST_CLOSE",$A$1,$A$2)</f>
        <v>#NAME?</v>
      </c>
      <c r="H169" s="6">
        <v>8.7829999923706055</v>
      </c>
      <c r="I169" s="6">
        <v>2.7566781044006352</v>
      </c>
      <c r="J169" s="6">
        <v>2.6930000782012939</v>
      </c>
      <c r="K169" s="7" t="s">
        <v>25</v>
      </c>
      <c r="L169" s="6">
        <v>3.8300352990074005E-2</v>
      </c>
      <c r="M169" s="6" t="e">
        <f ca="1">_xll.BDP($A169,"PX_LAST",$A$1,$A$2)</f>
        <v>#NAME?</v>
      </c>
      <c r="N169" s="6">
        <v>15104030</v>
      </c>
      <c r="O169" s="6" t="e">
        <f ca="1">_xll.BDP($A169,"CHG_NET_YTD",$A$1,$A$2)</f>
        <v>#NAME?</v>
      </c>
      <c r="P169" s="6">
        <v>5.8270664215087891</v>
      </c>
      <c r="Q169" s="6" t="e">
        <f ca="1">_xll.BDP($A169,"EQY_DVD_YLD_IND",$A$1,$A$2)</f>
        <v>#NAME?</v>
      </c>
    </row>
    <row r="170" spans="1:17" s="4" customFormat="1">
      <c r="A170" s="7" t="s">
        <v>368</v>
      </c>
      <c r="B170" s="7" t="s">
        <v>369</v>
      </c>
      <c r="C170" s="7" t="s">
        <v>332</v>
      </c>
      <c r="D170" s="6">
        <v>10</v>
      </c>
      <c r="E170" s="6">
        <v>1</v>
      </c>
      <c r="F170" s="6">
        <v>0</v>
      </c>
      <c r="G170" s="6" t="e">
        <f ca="1">_xll.BDP($A170,"PX_YEST_CLOSE",$A$1,$A$2)</f>
        <v>#NAME?</v>
      </c>
      <c r="H170" s="6">
        <v>29.320999145507813</v>
      </c>
      <c r="I170" s="6">
        <v>1.915488600730896</v>
      </c>
      <c r="J170" s="6">
        <v>2.250999927520752</v>
      </c>
      <c r="K170" s="7" t="s">
        <v>25</v>
      </c>
      <c r="L170" s="6">
        <v>0</v>
      </c>
      <c r="M170" s="6" t="e">
        <f ca="1">_xll.BDP($A170,"PX_LAST",$A$1,$A$2)</f>
        <v>#NAME?</v>
      </c>
      <c r="N170" s="6">
        <v>15104030</v>
      </c>
      <c r="O170" s="6" t="e">
        <f ca="1">_xll.BDP($A170,"CHG_NET_YTD",$A$1,$A$2)</f>
        <v>#NAME?</v>
      </c>
      <c r="P170" s="6">
        <v>-16.123264312744141</v>
      </c>
      <c r="Q170" s="6" t="e">
        <f ca="1">_xll.BDP($A170,"EQY_DVD_YLD_IND",$A$1,$A$2)</f>
        <v>#NAME?</v>
      </c>
    </row>
    <row r="171" spans="1:17" s="4" customFormat="1">
      <c r="A171" s="7" t="s">
        <v>370</v>
      </c>
      <c r="B171" s="7" t="s">
        <v>371</v>
      </c>
      <c r="C171" s="7" t="s">
        <v>332</v>
      </c>
      <c r="D171" s="6">
        <v>7</v>
      </c>
      <c r="E171" s="6">
        <v>4</v>
      </c>
      <c r="F171" s="6">
        <v>0</v>
      </c>
      <c r="G171" s="6" t="e">
        <f ca="1">_xll.BDP($A171,"PX_YEST_CLOSE",$A$1,$A$2)</f>
        <v>#NAME?</v>
      </c>
      <c r="H171" s="6">
        <v>13.475000381469727</v>
      </c>
      <c r="I171" s="6"/>
      <c r="J171" s="6">
        <v>0</v>
      </c>
      <c r="K171" s="7" t="s">
        <v>44</v>
      </c>
      <c r="L171" s="6">
        <v>0</v>
      </c>
      <c r="M171" s="6" t="e">
        <f ca="1">_xll.BDP($A171,"PX_LAST",$A$1,$A$2)</f>
        <v>#NAME?</v>
      </c>
      <c r="N171" s="6">
        <v>15104030</v>
      </c>
      <c r="O171" s="6" t="e">
        <f ca="1">_xll.BDP($A171,"CHG_NET_YTD",$A$1,$A$2)</f>
        <v>#NAME?</v>
      </c>
      <c r="P171" s="6">
        <v>-27.106861114501953</v>
      </c>
      <c r="Q171" s="6" t="e">
        <f ca="1">_xll.BDP($A171,"EQY_DVD_YLD_IND",$A$1,$A$2)</f>
        <v>#NAME?</v>
      </c>
    </row>
    <row r="172" spans="1:17" s="4" customFormat="1">
      <c r="A172" s="7" t="s">
        <v>372</v>
      </c>
      <c r="B172" s="7" t="s">
        <v>373</v>
      </c>
      <c r="C172" s="7" t="s">
        <v>332</v>
      </c>
      <c r="D172" s="6">
        <v>15</v>
      </c>
      <c r="E172" s="6">
        <v>2</v>
      </c>
      <c r="F172" s="6">
        <v>0</v>
      </c>
      <c r="G172" s="6" t="e">
        <f ca="1">_xll.BDP($A172,"PX_YEST_CLOSE",$A$1,$A$2)</f>
        <v>#NAME?</v>
      </c>
      <c r="H172" s="6">
        <v>64.688003540039063</v>
      </c>
      <c r="I172" s="6">
        <v>1.8062804937362671</v>
      </c>
      <c r="J172" s="6">
        <v>1.8329999446868901</v>
      </c>
      <c r="K172" s="7" t="s">
        <v>25</v>
      </c>
      <c r="L172" s="6">
        <v>0.19150177684036601</v>
      </c>
      <c r="M172" s="6" t="e">
        <f ca="1">_xll.BDP($A172,"PX_LAST",$A$1,$A$2)</f>
        <v>#NAME?</v>
      </c>
      <c r="N172" s="6">
        <v>15104030</v>
      </c>
      <c r="O172" s="6" t="e">
        <f ca="1">_xll.BDP($A172,"CHG_NET_YTD",$A$1,$A$2)</f>
        <v>#NAME?</v>
      </c>
      <c r="P172" s="6">
        <v>-21.831243515014648</v>
      </c>
      <c r="Q172" s="6" t="e">
        <f ca="1">_xll.BDP($A172,"EQY_DVD_YLD_IND",$A$1,$A$2)</f>
        <v>#NAME?</v>
      </c>
    </row>
    <row r="173" spans="1:17" s="4" customFormat="1">
      <c r="A173" s="7" t="s">
        <v>374</v>
      </c>
      <c r="B173" s="7" t="s">
        <v>375</v>
      </c>
      <c r="C173" s="7" t="s">
        <v>332</v>
      </c>
      <c r="D173" s="6">
        <v>4</v>
      </c>
      <c r="E173" s="6">
        <v>3</v>
      </c>
      <c r="F173" s="6">
        <v>0</v>
      </c>
      <c r="G173" s="6" t="e">
        <f ca="1">_xll.BDP($A173,"PX_YEST_CLOSE",$A$1,$A$2)</f>
        <v>#NAME?</v>
      </c>
      <c r="H173" s="6">
        <v>4.9749999046325684</v>
      </c>
      <c r="I173" s="6"/>
      <c r="J173" s="6">
        <v>0</v>
      </c>
      <c r="K173" s="7" t="s">
        <v>61</v>
      </c>
      <c r="L173" s="6">
        <v>0</v>
      </c>
      <c r="M173" s="6" t="e">
        <f ca="1">_xll.BDP($A173,"PX_LAST",$A$1,$A$2)</f>
        <v>#NAME?</v>
      </c>
      <c r="N173" s="6">
        <v>15104045</v>
      </c>
      <c r="O173" s="6" t="e">
        <f ca="1">_xll.BDP($A173,"CHG_NET_YTD",$A$1,$A$2)</f>
        <v>#NAME?</v>
      </c>
      <c r="P173" s="6">
        <v>-36.639675140380859</v>
      </c>
      <c r="Q173" s="6" t="e">
        <f ca="1">_xll.BDP($A173,"EQY_DVD_YLD_IND",$A$1,$A$2)</f>
        <v>#NAME?</v>
      </c>
    </row>
    <row r="174" spans="1:17" s="4" customFormat="1">
      <c r="A174" s="7" t="s">
        <v>376</v>
      </c>
      <c r="B174" s="7" t="s">
        <v>377</v>
      </c>
      <c r="C174" s="7" t="s">
        <v>332</v>
      </c>
      <c r="D174" s="6">
        <v>2</v>
      </c>
      <c r="E174" s="6">
        <v>2</v>
      </c>
      <c r="F174" s="6">
        <v>0</v>
      </c>
      <c r="G174" s="6" t="e">
        <f ca="1">_xll.BDP($A174,"PX_YEST_CLOSE",$A$1,$A$2)</f>
        <v>#NAME?</v>
      </c>
      <c r="H174" s="6">
        <v>53.5</v>
      </c>
      <c r="I174" s="6">
        <v>0.26478376984596302</v>
      </c>
      <c r="J174" s="6">
        <v>0.31929999589920005</v>
      </c>
      <c r="K174" s="7" t="s">
        <v>25</v>
      </c>
      <c r="L174" s="6">
        <v>3.8231906837758005E-2</v>
      </c>
      <c r="M174" s="6" t="e">
        <f ca="1">_xll.BDP($A174,"PX_LAST",$A$1,$A$2)</f>
        <v>#NAME?</v>
      </c>
      <c r="N174" s="6">
        <v>15103010</v>
      </c>
      <c r="O174" s="6" t="e">
        <f ca="1">_xll.BDP($A174,"CHG_NET_YTD",$A$1,$A$2)</f>
        <v>#NAME?</v>
      </c>
      <c r="P174" s="6">
        <v>22.49125862121582</v>
      </c>
      <c r="Q174" s="6" t="e">
        <f ca="1">_xll.BDP($A174,"EQY_DVD_YLD_IND",$A$1,$A$2)</f>
        <v>#NAME?</v>
      </c>
    </row>
    <row r="175" spans="1:17" s="4" customFormat="1">
      <c r="A175" s="7" t="s">
        <v>378</v>
      </c>
      <c r="B175" s="7" t="s">
        <v>379</v>
      </c>
      <c r="C175" s="7" t="s">
        <v>332</v>
      </c>
      <c r="D175" s="6">
        <v>4</v>
      </c>
      <c r="E175" s="6">
        <v>6</v>
      </c>
      <c r="F175" s="6">
        <v>0</v>
      </c>
      <c r="G175" s="6" t="e">
        <f ca="1">_xll.BDP($A175,"PX_YEST_CLOSE",$A$1,$A$2)</f>
        <v>#NAME?</v>
      </c>
      <c r="H175" s="6">
        <v>5.75</v>
      </c>
      <c r="I175" s="6"/>
      <c r="J175" s="6">
        <v>0</v>
      </c>
      <c r="K175" s="7" t="s">
        <v>61</v>
      </c>
      <c r="L175" s="6">
        <v>0</v>
      </c>
      <c r="M175" s="6" t="e">
        <f ca="1">_xll.BDP($A175,"PX_LAST",$A$1,$A$2)</f>
        <v>#NAME?</v>
      </c>
      <c r="N175" s="6">
        <v>15104045</v>
      </c>
      <c r="O175" s="6" t="e">
        <f ca="1">_xll.BDP($A175,"CHG_NET_YTD",$A$1,$A$2)</f>
        <v>#NAME?</v>
      </c>
      <c r="P175" s="6">
        <v>-26.355136871337891</v>
      </c>
      <c r="Q175" s="6" t="e">
        <f ca="1">_xll.BDP($A175,"EQY_DVD_YLD_IND",$A$1,$A$2)</f>
        <v>#NAME?</v>
      </c>
    </row>
    <row r="176" spans="1:17" s="4" customFormat="1">
      <c r="A176" s="7" t="s">
        <v>380</v>
      </c>
      <c r="B176" s="7" t="s">
        <v>381</v>
      </c>
      <c r="C176" s="7" t="s">
        <v>332</v>
      </c>
      <c r="D176" s="6">
        <v>9</v>
      </c>
      <c r="E176" s="6">
        <v>0</v>
      </c>
      <c r="F176" s="6">
        <v>0</v>
      </c>
      <c r="G176" s="6" t="e">
        <f ca="1">_xll.BDP($A176,"PX_YEST_CLOSE",$A$1,$A$2)</f>
        <v>#NAME?</v>
      </c>
      <c r="H176" s="6">
        <v>11.638999938964844</v>
      </c>
      <c r="I176" s="6">
        <v>3.5645637512207031</v>
      </c>
      <c r="J176" s="6">
        <v>0</v>
      </c>
      <c r="K176" s="7" t="s">
        <v>25</v>
      </c>
      <c r="L176" s="6">
        <v>0</v>
      </c>
      <c r="M176" s="6" t="e">
        <f ca="1">_xll.BDP($A176,"PX_LAST",$A$1,$A$2)</f>
        <v>#NAME?</v>
      </c>
      <c r="N176" s="6">
        <v>15104030</v>
      </c>
      <c r="O176" s="6" t="e">
        <f ca="1">_xll.BDP($A176,"CHG_NET_YTD",$A$1,$A$2)</f>
        <v>#NAME?</v>
      </c>
      <c r="P176" s="6">
        <v>-25.447572708129883</v>
      </c>
      <c r="Q176" s="6" t="e">
        <f ca="1">_xll.BDP($A176,"EQY_DVD_YLD_IND",$A$1,$A$2)</f>
        <v>#NAME?</v>
      </c>
    </row>
    <row r="177" spans="1:17" s="4" customFormat="1">
      <c r="A177" s="7" t="s">
        <v>382</v>
      </c>
      <c r="B177" s="7" t="s">
        <v>383</v>
      </c>
      <c r="C177" s="7" t="s">
        <v>332</v>
      </c>
      <c r="D177" s="6">
        <v>7</v>
      </c>
      <c r="E177" s="6">
        <v>3</v>
      </c>
      <c r="F177" s="6">
        <v>1</v>
      </c>
      <c r="G177" s="6" t="e">
        <f ca="1">_xll.BDP($A177,"PX_YEST_CLOSE",$A$1,$A$2)</f>
        <v>#NAME?</v>
      </c>
      <c r="H177" s="6">
        <v>14.416999816894531</v>
      </c>
      <c r="I177" s="6"/>
      <c r="J177" s="6">
        <v>0</v>
      </c>
      <c r="K177" s="7" t="s">
        <v>44</v>
      </c>
      <c r="L177" s="6">
        <v>0</v>
      </c>
      <c r="M177" s="6" t="e">
        <f ca="1">_xll.BDP($A177,"PX_LAST",$A$1,$A$2)</f>
        <v>#NAME?</v>
      </c>
      <c r="N177" s="6">
        <v>15104030</v>
      </c>
      <c r="O177" s="6" t="e">
        <f ca="1">_xll.BDP($A177,"CHG_NET_YTD",$A$1,$A$2)</f>
        <v>#NAME?</v>
      </c>
      <c r="P177" s="6">
        <v>-34.317031860351562</v>
      </c>
      <c r="Q177" s="6" t="e">
        <f ca="1">_xll.BDP($A177,"EQY_DVD_YLD_IND",$A$1,$A$2)</f>
        <v>#NAME?</v>
      </c>
    </row>
    <row r="178" spans="1:17" s="4" customFormat="1">
      <c r="A178" s="7" t="s">
        <v>384</v>
      </c>
      <c r="B178" s="7" t="s">
        <v>385</v>
      </c>
      <c r="C178" s="7" t="s">
        <v>332</v>
      </c>
      <c r="D178" s="6">
        <v>13</v>
      </c>
      <c r="E178" s="6">
        <v>0</v>
      </c>
      <c r="F178" s="6">
        <v>0</v>
      </c>
      <c r="G178" s="6" t="e">
        <f ca="1">_xll.BDP($A178,"PX_YEST_CLOSE",$A$1,$A$2)</f>
        <v>#NAME?</v>
      </c>
      <c r="H178" s="6">
        <v>11.274999618530273</v>
      </c>
      <c r="I178" s="6"/>
      <c r="J178" s="6">
        <v>0</v>
      </c>
      <c r="K178" s="7" t="s">
        <v>61</v>
      </c>
      <c r="L178" s="6">
        <v>0</v>
      </c>
      <c r="M178" s="6" t="e">
        <f ca="1">_xll.BDP($A178,"PX_LAST",$A$1,$A$2)</f>
        <v>#NAME?</v>
      </c>
      <c r="N178" s="6">
        <v>15104030</v>
      </c>
      <c r="O178" s="6" t="e">
        <f ca="1">_xll.BDP($A178,"CHG_NET_YTD",$A$1,$A$2)</f>
        <v>#NAME?</v>
      </c>
      <c r="P178" s="6">
        <v>2.5034747123718262</v>
      </c>
      <c r="Q178" s="6" t="e">
        <f ca="1">_xll.BDP($A178,"EQY_DVD_YLD_IND",$A$1,$A$2)</f>
        <v>#NAME?</v>
      </c>
    </row>
    <row r="179" spans="1:17" s="4" customFormat="1">
      <c r="A179" s="7" t="s">
        <v>386</v>
      </c>
      <c r="B179" s="7" t="s">
        <v>387</v>
      </c>
      <c r="C179" s="7" t="s">
        <v>332</v>
      </c>
      <c r="D179" s="6">
        <v>2</v>
      </c>
      <c r="E179" s="6">
        <v>2</v>
      </c>
      <c r="F179" s="6">
        <v>0</v>
      </c>
      <c r="G179" s="6" t="e">
        <f ca="1">_xll.BDP($A179,"PX_YEST_CLOSE",$A$1,$A$2)</f>
        <v>#NAME?</v>
      </c>
      <c r="H179" s="6">
        <v>9</v>
      </c>
      <c r="I179" s="6"/>
      <c r="J179" s="6">
        <v>0</v>
      </c>
      <c r="K179" s="7" t="s">
        <v>61</v>
      </c>
      <c r="L179" s="6">
        <v>0</v>
      </c>
      <c r="M179" s="6" t="e">
        <f ca="1">_xll.BDP($A179,"PX_LAST",$A$1,$A$2)</f>
        <v>#NAME?</v>
      </c>
      <c r="N179" s="6">
        <v>15104030</v>
      </c>
      <c r="O179" s="6" t="e">
        <f ca="1">_xll.BDP($A179,"CHG_NET_YTD",$A$1,$A$2)</f>
        <v>#NAME?</v>
      </c>
      <c r="P179" s="6">
        <v>-31.833911895751953</v>
      </c>
      <c r="Q179" s="6" t="e">
        <f ca="1">_xll.BDP($A179,"EQY_DVD_YLD_IND",$A$1,$A$2)</f>
        <v>#NAME?</v>
      </c>
    </row>
    <row r="180" spans="1:17" s="4" customFormat="1">
      <c r="A180" s="7" t="s">
        <v>388</v>
      </c>
      <c r="B180" s="7" t="s">
        <v>389</v>
      </c>
      <c r="C180" s="7" t="s">
        <v>332</v>
      </c>
      <c r="D180" s="6">
        <v>10</v>
      </c>
      <c r="E180" s="6">
        <v>2</v>
      </c>
      <c r="F180" s="6">
        <v>0</v>
      </c>
      <c r="G180" s="6" t="e">
        <f ca="1">_xll.BDP($A180,"PX_YEST_CLOSE",$A$1,$A$2)</f>
        <v>#NAME?</v>
      </c>
      <c r="H180" s="6">
        <v>12.333000183105469</v>
      </c>
      <c r="I180" s="6">
        <v>0.97323596477508512</v>
      </c>
      <c r="J180" s="6">
        <v>1.046000003814697</v>
      </c>
      <c r="K180" s="7" t="s">
        <v>25</v>
      </c>
      <c r="L180" s="6">
        <v>0</v>
      </c>
      <c r="M180" s="6" t="e">
        <f ca="1">_xll.BDP($A180,"PX_LAST",$A$1,$A$2)</f>
        <v>#NAME?</v>
      </c>
      <c r="N180" s="6">
        <v>15104030</v>
      </c>
      <c r="O180" s="6" t="e">
        <f ca="1">_xll.BDP($A180,"CHG_NET_YTD",$A$1,$A$2)</f>
        <v>#NAME?</v>
      </c>
      <c r="P180" s="6">
        <v>4.7133803367614746</v>
      </c>
      <c r="Q180" s="6" t="e">
        <f ca="1">_xll.BDP($A180,"EQY_DVD_YLD_IND",$A$1,$A$2)</f>
        <v>#NAME?</v>
      </c>
    </row>
    <row r="181" spans="1:17" s="4" customFormat="1">
      <c r="A181" s="7" t="s">
        <v>390</v>
      </c>
      <c r="B181" s="7" t="s">
        <v>391</v>
      </c>
      <c r="C181" s="7" t="s">
        <v>332</v>
      </c>
      <c r="D181" s="6">
        <v>9</v>
      </c>
      <c r="E181" s="6">
        <v>3</v>
      </c>
      <c r="F181" s="6">
        <v>0</v>
      </c>
      <c r="G181" s="6" t="e">
        <f ca="1">_xll.BDP($A181,"PX_YEST_CLOSE",$A$1,$A$2)</f>
        <v>#NAME?</v>
      </c>
      <c r="H181" s="6">
        <v>24.322000503540039</v>
      </c>
      <c r="I181" s="6"/>
      <c r="J181" s="6">
        <v>0</v>
      </c>
      <c r="K181" s="7" t="s">
        <v>61</v>
      </c>
      <c r="L181" s="6">
        <v>0</v>
      </c>
      <c r="M181" s="6" t="e">
        <f ca="1">_xll.BDP($A181,"PX_LAST",$A$1,$A$2)</f>
        <v>#NAME?</v>
      </c>
      <c r="N181" s="6">
        <v>15104045</v>
      </c>
      <c r="O181" s="6" t="e">
        <f ca="1">_xll.BDP($A181,"CHG_NET_YTD",$A$1,$A$2)</f>
        <v>#NAME?</v>
      </c>
      <c r="P181" s="6">
        <v>-17.498735427856445</v>
      </c>
      <c r="Q181" s="6" t="e">
        <f ca="1">_xll.BDP($A181,"EQY_DVD_YLD_IND",$A$1,$A$2)</f>
        <v>#NAME?</v>
      </c>
    </row>
    <row r="182" spans="1:17" s="4" customFormat="1">
      <c r="A182" s="7" t="s">
        <v>392</v>
      </c>
      <c r="B182" s="7" t="s">
        <v>393</v>
      </c>
      <c r="C182" s="7" t="s">
        <v>332</v>
      </c>
      <c r="D182" s="6">
        <v>6</v>
      </c>
      <c r="E182" s="6">
        <v>0</v>
      </c>
      <c r="F182" s="6">
        <v>0</v>
      </c>
      <c r="G182" s="6" t="e">
        <f ca="1">_xll.BDP($A182,"PX_YEST_CLOSE",$A$1,$A$2)</f>
        <v>#NAME?</v>
      </c>
      <c r="H182" s="6">
        <v>158.76400756835937</v>
      </c>
      <c r="I182" s="6">
        <v>1.4494315385818481</v>
      </c>
      <c r="J182" s="6">
        <v>1.434999942779541</v>
      </c>
      <c r="K182" s="7" t="s">
        <v>25</v>
      </c>
      <c r="L182" s="6">
        <v>0.38300355368073202</v>
      </c>
      <c r="M182" s="6" t="e">
        <f ca="1">_xll.BDP($A182,"PX_LAST",$A$1,$A$2)</f>
        <v>#NAME?</v>
      </c>
      <c r="N182" s="6">
        <v>15105010</v>
      </c>
      <c r="O182" s="6" t="e">
        <f ca="1">_xll.BDP($A182,"CHG_NET_YTD",$A$1,$A$2)</f>
        <v>#NAME?</v>
      </c>
      <c r="P182" s="6">
        <v>-14.476302146911621</v>
      </c>
      <c r="Q182" s="6" t="e">
        <f ca="1">_xll.BDP($A182,"EQY_DVD_YLD_IND",$A$1,$A$2)</f>
        <v>#NAME?</v>
      </c>
    </row>
    <row r="183" spans="1:17" s="4" customFormat="1">
      <c r="A183" s="7" t="s">
        <v>394</v>
      </c>
      <c r="B183" s="7" t="s">
        <v>395</v>
      </c>
      <c r="C183" s="7" t="s">
        <v>332</v>
      </c>
      <c r="D183" s="6">
        <v>2</v>
      </c>
      <c r="E183" s="6">
        <v>4</v>
      </c>
      <c r="F183" s="6">
        <v>7</v>
      </c>
      <c r="G183" s="6" t="e">
        <f ca="1">_xll.BDP($A183,"PX_YEST_CLOSE",$A$1,$A$2)</f>
        <v>#NAME?</v>
      </c>
      <c r="H183" s="6">
        <v>2.2920000553131099</v>
      </c>
      <c r="I183" s="6"/>
      <c r="J183" s="6">
        <v>0</v>
      </c>
      <c r="K183" s="7" t="s">
        <v>44</v>
      </c>
      <c r="L183" s="6">
        <v>0</v>
      </c>
      <c r="M183" s="6" t="e">
        <f ca="1">_xll.BDP($A183,"PX_LAST",$A$1,$A$2)</f>
        <v>#NAME?</v>
      </c>
      <c r="N183" s="6">
        <v>15104030</v>
      </c>
      <c r="O183" s="6" t="e">
        <f ca="1">_xll.BDP($A183,"CHG_NET_YTD",$A$1,$A$2)</f>
        <v>#NAME?</v>
      </c>
      <c r="P183" s="6">
        <v>-61.675128936767578</v>
      </c>
      <c r="Q183" s="6" t="e">
        <f ca="1">_xll.BDP($A183,"EQY_DVD_YLD_IND",$A$1,$A$2)</f>
        <v>#NAME?</v>
      </c>
    </row>
    <row r="184" spans="1:17" s="4" customFormat="1">
      <c r="A184" s="7" t="s">
        <v>396</v>
      </c>
      <c r="B184" s="7" t="s">
        <v>397</v>
      </c>
      <c r="C184" s="7" t="s">
        <v>332</v>
      </c>
      <c r="D184" s="6">
        <v>11</v>
      </c>
      <c r="E184" s="6">
        <v>7</v>
      </c>
      <c r="F184" s="6">
        <v>1</v>
      </c>
      <c r="G184" s="6" t="e">
        <f ca="1">_xll.BDP($A184,"PX_YEST_CLOSE",$A$1,$A$2)</f>
        <v>#NAME?</v>
      </c>
      <c r="H184" s="6">
        <v>204.61099243164062</v>
      </c>
      <c r="I184" s="6">
        <v>1.052944540977478</v>
      </c>
      <c r="J184" s="6">
        <v>1.0850000381469731</v>
      </c>
      <c r="K184" s="7" t="s">
        <v>25</v>
      </c>
      <c r="L184" s="6">
        <v>0.40853709856079201</v>
      </c>
      <c r="M184" s="6" t="e">
        <f ca="1">_xll.BDP($A184,"PX_LAST",$A$1,$A$2)</f>
        <v>#NAME?</v>
      </c>
      <c r="N184" s="6">
        <v>15104030</v>
      </c>
      <c r="O184" s="6" t="e">
        <f ca="1">_xll.BDP($A184,"CHG_NET_YTD",$A$1,$A$2)</f>
        <v>#NAME?</v>
      </c>
      <c r="P184" s="6">
        <v>-9.2431678771972656</v>
      </c>
      <c r="Q184" s="6" t="e">
        <f ca="1">_xll.BDP($A184,"EQY_DVD_YLD_IND",$A$1,$A$2)</f>
        <v>#NAME?</v>
      </c>
    </row>
    <row r="185" spans="1:17" s="4" customFormat="1">
      <c r="A185" s="7" t="s">
        <v>398</v>
      </c>
      <c r="B185" s="7" t="s">
        <v>399</v>
      </c>
      <c r="C185" s="7" t="s">
        <v>332</v>
      </c>
      <c r="D185" s="6">
        <v>13</v>
      </c>
      <c r="E185" s="6">
        <v>2</v>
      </c>
      <c r="F185" s="6">
        <v>0</v>
      </c>
      <c r="G185" s="6" t="e">
        <f ca="1">_xll.BDP($A185,"PX_YEST_CLOSE",$A$1,$A$2)</f>
        <v>#NAME?</v>
      </c>
      <c r="H185" s="6">
        <v>45.583999633789063</v>
      </c>
      <c r="I185" s="6"/>
      <c r="J185" s="6">
        <v>0</v>
      </c>
      <c r="K185" s="7" t="s">
        <v>61</v>
      </c>
      <c r="L185" s="6">
        <v>0</v>
      </c>
      <c r="M185" s="6" t="e">
        <f ca="1">_xll.BDP($A185,"PX_LAST",$A$1,$A$2)</f>
        <v>#NAME?</v>
      </c>
      <c r="N185" s="6">
        <v>15104020</v>
      </c>
      <c r="O185" s="6" t="e">
        <f ca="1">_xll.BDP($A185,"CHG_NET_YTD",$A$1,$A$2)</f>
        <v>#NAME?</v>
      </c>
      <c r="P185" s="6">
        <v>5.160243034362793</v>
      </c>
      <c r="Q185" s="6" t="e">
        <f ca="1">_xll.BDP($A185,"EQY_DVD_YLD_IND",$A$1,$A$2)</f>
        <v>#NAME?</v>
      </c>
    </row>
    <row r="186" spans="1:17" s="4" customFormat="1">
      <c r="A186" s="7" t="s">
        <v>400</v>
      </c>
      <c r="B186" s="7" t="s">
        <v>401</v>
      </c>
      <c r="C186" s="7" t="s">
        <v>332</v>
      </c>
      <c r="D186" s="6">
        <v>6</v>
      </c>
      <c r="E186" s="6">
        <v>3</v>
      </c>
      <c r="F186" s="6">
        <v>0</v>
      </c>
      <c r="G186" s="6" t="e">
        <f ca="1">_xll.BDP($A186,"PX_YEST_CLOSE",$A$1,$A$2)</f>
        <v>#NAME?</v>
      </c>
      <c r="H186" s="6">
        <v>20.888999938964844</v>
      </c>
      <c r="I186" s="6"/>
      <c r="J186" s="6">
        <v>0</v>
      </c>
      <c r="K186" s="7" t="s">
        <v>61</v>
      </c>
      <c r="L186" s="6">
        <v>0</v>
      </c>
      <c r="M186" s="6" t="e">
        <f ca="1">_xll.BDP($A186,"PX_LAST",$A$1,$A$2)</f>
        <v>#NAME?</v>
      </c>
      <c r="N186" s="6">
        <v>15104030</v>
      </c>
      <c r="O186" s="6" t="e">
        <f ca="1">_xll.BDP($A186,"CHG_NET_YTD",$A$1,$A$2)</f>
        <v>#NAME?</v>
      </c>
      <c r="P186" s="6">
        <v>-29.429656982421875</v>
      </c>
      <c r="Q186" s="6" t="e">
        <f ca="1">_xll.BDP($A186,"EQY_DVD_YLD_IND",$A$1,$A$2)</f>
        <v>#NAME?</v>
      </c>
    </row>
    <row r="187" spans="1:17" s="4" customFormat="1">
      <c r="A187" s="7" t="s">
        <v>402</v>
      </c>
      <c r="B187" s="7" t="s">
        <v>403</v>
      </c>
      <c r="C187" s="7" t="s">
        <v>332</v>
      </c>
      <c r="D187" s="6">
        <v>8</v>
      </c>
      <c r="E187" s="6">
        <v>13</v>
      </c>
      <c r="F187" s="6">
        <v>1</v>
      </c>
      <c r="G187" s="6" t="e">
        <f ca="1">_xll.BDP($A187,"PX_YEST_CLOSE",$A$1,$A$2)</f>
        <v>#NAME?</v>
      </c>
      <c r="H187" s="6">
        <v>9.8400001525878906</v>
      </c>
      <c r="I187" s="6">
        <v>4.9586777687072754</v>
      </c>
      <c r="J187" s="6">
        <v>6.3660001754760742</v>
      </c>
      <c r="K187" s="7" t="s">
        <v>25</v>
      </c>
      <c r="L187" s="6">
        <v>0.11490106610422</v>
      </c>
      <c r="M187" s="6" t="e">
        <f ca="1">_xll.BDP($A187,"PX_LAST",$A$1,$A$2)</f>
        <v>#NAME?</v>
      </c>
      <c r="N187" s="6">
        <v>15104025</v>
      </c>
      <c r="O187" s="6" t="e">
        <f ca="1">_xll.BDP($A187,"CHG_NET_YTD",$A$1,$A$2)</f>
        <v>#NAME?</v>
      </c>
      <c r="P187" s="6">
        <v>-28.036436080932617</v>
      </c>
      <c r="Q187" s="6" t="e">
        <f ca="1">_xll.BDP($A187,"EQY_DVD_YLD_IND",$A$1,$A$2)</f>
        <v>#NAME?</v>
      </c>
    </row>
    <row r="188" spans="1:17" s="4" customFormat="1">
      <c r="A188" s="7" t="s">
        <v>404</v>
      </c>
      <c r="B188" s="7" t="s">
        <v>405</v>
      </c>
      <c r="C188" s="7" t="s">
        <v>332</v>
      </c>
      <c r="D188" s="6">
        <v>7</v>
      </c>
      <c r="E188" s="6">
        <v>2</v>
      </c>
      <c r="F188" s="6">
        <v>0</v>
      </c>
      <c r="G188" s="6" t="e">
        <f ca="1">_xll.BDP($A188,"PX_YEST_CLOSE",$A$1,$A$2)</f>
        <v>#NAME?</v>
      </c>
      <c r="H188" s="6">
        <v>30.5</v>
      </c>
      <c r="I188" s="6">
        <v>2.6654596328735352</v>
      </c>
      <c r="J188" s="6">
        <v>2.9579999446868901</v>
      </c>
      <c r="K188" s="7" t="s">
        <v>25</v>
      </c>
      <c r="L188" s="6">
        <v>0.15320141196029702</v>
      </c>
      <c r="M188" s="6" t="e">
        <f ca="1">_xll.BDP($A188,"PX_LAST",$A$1,$A$2)</f>
        <v>#NAME?</v>
      </c>
      <c r="N188" s="6">
        <v>15104045</v>
      </c>
      <c r="O188" s="6" t="e">
        <f ca="1">_xll.BDP($A188,"CHG_NET_YTD",$A$1,$A$2)</f>
        <v>#NAME?</v>
      </c>
      <c r="P188" s="6">
        <v>-32.382762908935547</v>
      </c>
      <c r="Q188" s="6" t="e">
        <f ca="1">_xll.BDP($A188,"EQY_DVD_YLD_IND",$A$1,$A$2)</f>
        <v>#NAME?</v>
      </c>
    </row>
    <row r="189" spans="1:17" s="4" customFormat="1">
      <c r="A189" s="7" t="s">
        <v>406</v>
      </c>
      <c r="B189" s="7" t="s">
        <v>407</v>
      </c>
      <c r="C189" s="7" t="s">
        <v>332</v>
      </c>
      <c r="D189" s="6">
        <v>7</v>
      </c>
      <c r="E189" s="6">
        <v>0</v>
      </c>
      <c r="F189" s="6">
        <v>0</v>
      </c>
      <c r="G189" s="6" t="e">
        <f ca="1">_xll.BDP($A189,"PX_YEST_CLOSE",$A$1,$A$2)</f>
        <v>#NAME?</v>
      </c>
      <c r="H189" s="6">
        <v>39.429000854492187</v>
      </c>
      <c r="I189" s="6"/>
      <c r="J189" s="6">
        <v>0</v>
      </c>
      <c r="K189" s="7" t="s">
        <v>44</v>
      </c>
      <c r="L189" s="6">
        <v>0</v>
      </c>
      <c r="M189" s="6" t="e">
        <f ca="1">_xll.BDP($A189,"PX_LAST",$A$1,$A$2)</f>
        <v>#NAME?</v>
      </c>
      <c r="N189" s="6">
        <v>15105010</v>
      </c>
      <c r="O189" s="6" t="e">
        <f ca="1">_xll.BDP($A189,"CHG_NET_YTD",$A$1,$A$2)</f>
        <v>#NAME?</v>
      </c>
      <c r="P189" s="6">
        <v>-31.409860610961914</v>
      </c>
      <c r="Q189" s="6" t="e">
        <f ca="1">_xll.BDP($A189,"EQY_DVD_YLD_IND",$A$1,$A$2)</f>
        <v>#NAME?</v>
      </c>
    </row>
    <row r="190" spans="1:17" s="4" customFormat="1">
      <c r="A190" s="7" t="s">
        <v>408</v>
      </c>
      <c r="B190" s="7" t="s">
        <v>409</v>
      </c>
      <c r="C190" s="7" t="s">
        <v>332</v>
      </c>
      <c r="D190" s="6">
        <v>21</v>
      </c>
      <c r="E190" s="6">
        <v>3</v>
      </c>
      <c r="F190" s="6">
        <v>0</v>
      </c>
      <c r="G190" s="6" t="e">
        <f ca="1">_xll.BDP($A190,"PX_YEST_CLOSE",$A$1,$A$2)</f>
        <v>#NAME?</v>
      </c>
      <c r="H190" s="6">
        <v>52.236000061035156</v>
      </c>
      <c r="I190" s="6">
        <v>1.1325027942657471</v>
      </c>
      <c r="J190" s="6">
        <v>2.0880000591278081</v>
      </c>
      <c r="K190" s="7" t="s">
        <v>25</v>
      </c>
      <c r="L190" s="6">
        <v>0.125</v>
      </c>
      <c r="M190" s="6" t="e">
        <f ca="1">_xll.BDP($A190,"PX_LAST",$A$1,$A$2)</f>
        <v>#NAME?</v>
      </c>
      <c r="N190" s="6">
        <v>15104020</v>
      </c>
      <c r="O190" s="6" t="e">
        <f ca="1">_xll.BDP($A190,"CHG_NET_YTD",$A$1,$A$2)</f>
        <v>#NAME?</v>
      </c>
      <c r="P190" s="6">
        <v>18.583585739135742</v>
      </c>
      <c r="Q190" s="6" t="e">
        <f ca="1">_xll.BDP($A190,"EQY_DVD_YLD_IND",$A$1,$A$2)</f>
        <v>#NAME?</v>
      </c>
    </row>
    <row r="191" spans="1:17" s="4" customFormat="1">
      <c r="A191" s="7" t="s">
        <v>410</v>
      </c>
      <c r="B191" s="7" t="s">
        <v>411</v>
      </c>
      <c r="C191" s="7" t="s">
        <v>332</v>
      </c>
      <c r="D191" s="6">
        <v>6</v>
      </c>
      <c r="E191" s="6">
        <v>5</v>
      </c>
      <c r="F191" s="6">
        <v>2</v>
      </c>
      <c r="G191" s="6" t="e">
        <f ca="1">_xll.BDP($A191,"PX_YEST_CLOSE",$A$1,$A$2)</f>
        <v>#NAME?</v>
      </c>
      <c r="H191" s="6">
        <v>61.078998565673828</v>
      </c>
      <c r="I191" s="6">
        <v>2.0867209434509282</v>
      </c>
      <c r="J191" s="6">
        <v>1.8159999847412109</v>
      </c>
      <c r="K191" s="7" t="s">
        <v>25</v>
      </c>
      <c r="L191" s="6">
        <v>0.18511837159635902</v>
      </c>
      <c r="M191" s="6" t="e">
        <f ca="1">_xll.BDP($A191,"PX_LAST",$A$1,$A$2)</f>
        <v>#NAME?</v>
      </c>
      <c r="N191" s="6">
        <v>15101010</v>
      </c>
      <c r="O191" s="6" t="e">
        <f ca="1">_xll.BDP($A191,"CHG_NET_YTD",$A$1,$A$2)</f>
        <v>#NAME?</v>
      </c>
      <c r="P191" s="6">
        <v>-13.808952331542969</v>
      </c>
      <c r="Q191" s="6" t="e">
        <f ca="1">_xll.BDP($A191,"EQY_DVD_YLD_IND",$A$1,$A$2)</f>
        <v>#NAME?</v>
      </c>
    </row>
    <row r="192" spans="1:17" s="4" customFormat="1">
      <c r="A192" s="7" t="s">
        <v>412</v>
      </c>
      <c r="B192" s="7" t="s">
        <v>413</v>
      </c>
      <c r="C192" s="7" t="s">
        <v>332</v>
      </c>
      <c r="D192" s="6">
        <v>2</v>
      </c>
      <c r="E192" s="6">
        <v>4</v>
      </c>
      <c r="F192" s="6">
        <v>0</v>
      </c>
      <c r="G192" s="6" t="e">
        <f ca="1">_xll.BDP($A192,"PX_YEST_CLOSE",$A$1,$A$2)</f>
        <v>#NAME?</v>
      </c>
      <c r="H192" s="6">
        <v>11.812000274658203</v>
      </c>
      <c r="I192" s="6">
        <v>0.30082446336746205</v>
      </c>
      <c r="J192" s="6">
        <v>0.27419999241828902</v>
      </c>
      <c r="K192" s="7" t="s">
        <v>25</v>
      </c>
      <c r="L192" s="6">
        <v>7.7877384650950005E-3</v>
      </c>
      <c r="M192" s="6" t="e">
        <f ca="1">_xll.BDP($A192,"PX_LAST",$A$1,$A$2)</f>
        <v>#NAME?</v>
      </c>
      <c r="N192" s="6">
        <v>15104045</v>
      </c>
      <c r="O192" s="6" t="e">
        <f ca="1">_xll.BDP($A192,"CHG_NET_YTD",$A$1,$A$2)</f>
        <v>#NAME?</v>
      </c>
      <c r="P192" s="6">
        <v>-28.287132263183594</v>
      </c>
      <c r="Q192" s="6" t="e">
        <f ca="1">_xll.BDP($A192,"EQY_DVD_YLD_IND",$A$1,$A$2)</f>
        <v>#NAME?</v>
      </c>
    </row>
    <row r="193" spans="1:17" s="4" customFormat="1">
      <c r="A193" s="7" t="s">
        <v>414</v>
      </c>
      <c r="B193" s="7" t="s">
        <v>415</v>
      </c>
      <c r="C193" s="7" t="s">
        <v>332</v>
      </c>
      <c r="D193" s="6">
        <v>3</v>
      </c>
      <c r="E193" s="6">
        <v>3</v>
      </c>
      <c r="F193" s="6">
        <v>0</v>
      </c>
      <c r="G193" s="6" t="e">
        <f ca="1">_xll.BDP($A193,"PX_YEST_CLOSE",$A$1,$A$2)</f>
        <v>#NAME?</v>
      </c>
      <c r="H193" s="6">
        <v>21.833000183105469</v>
      </c>
      <c r="I193" s="6">
        <v>5.2910051345825204</v>
      </c>
      <c r="J193" s="6">
        <v>5.3639998435974121</v>
      </c>
      <c r="K193" s="7" t="s">
        <v>25</v>
      </c>
      <c r="L193" s="6">
        <v>0.22499999403953602</v>
      </c>
      <c r="M193" s="6" t="e">
        <f ca="1">_xll.BDP($A193,"PX_LAST",$A$1,$A$2)</f>
        <v>#NAME?</v>
      </c>
      <c r="N193" s="6">
        <v>15103010</v>
      </c>
      <c r="O193" s="6" t="e">
        <f ca="1">_xll.BDP($A193,"CHG_NET_YTD",$A$1,$A$2)</f>
        <v>#NAME?</v>
      </c>
      <c r="P193" s="6">
        <v>-17.331357955932617</v>
      </c>
      <c r="Q193" s="6" t="e">
        <f ca="1">_xll.BDP($A193,"EQY_DVD_YLD_IND",$A$1,$A$2)</f>
        <v>#NAME?</v>
      </c>
    </row>
    <row r="194" spans="1:17" s="4" customFormat="1">
      <c r="A194" s="7" t="s">
        <v>416</v>
      </c>
      <c r="B194" s="7" t="s">
        <v>417</v>
      </c>
      <c r="C194" s="7" t="s">
        <v>332</v>
      </c>
      <c r="D194" s="6">
        <v>10</v>
      </c>
      <c r="E194" s="6">
        <v>1</v>
      </c>
      <c r="F194" s="6">
        <v>0</v>
      </c>
      <c r="G194" s="6" t="e">
        <f ca="1">_xll.BDP($A194,"PX_YEST_CLOSE",$A$1,$A$2)</f>
        <v>#NAME?</v>
      </c>
      <c r="H194" s="6">
        <v>19.545000076293945</v>
      </c>
      <c r="I194" s="6"/>
      <c r="J194" s="6">
        <v>0</v>
      </c>
      <c r="K194" s="7" t="s">
        <v>61</v>
      </c>
      <c r="L194" s="6">
        <v>0</v>
      </c>
      <c r="M194" s="6" t="e">
        <f ca="1">_xll.BDP($A194,"PX_LAST",$A$1,$A$2)</f>
        <v>#NAME?</v>
      </c>
      <c r="N194" s="6">
        <v>15104025</v>
      </c>
      <c r="O194" s="6" t="e">
        <f ca="1">_xll.BDP($A194,"CHG_NET_YTD",$A$1,$A$2)</f>
        <v>#NAME?</v>
      </c>
      <c r="P194" s="6">
        <v>-26.321239471435547</v>
      </c>
      <c r="Q194" s="6" t="e">
        <f ca="1">_xll.BDP($A194,"EQY_DVD_YLD_IND",$A$1,$A$2)</f>
        <v>#NAME?</v>
      </c>
    </row>
    <row r="195" spans="1:17" s="4" customFormat="1">
      <c r="A195" s="7" t="s">
        <v>418</v>
      </c>
      <c r="B195" s="7" t="s">
        <v>419</v>
      </c>
      <c r="C195" s="7" t="s">
        <v>332</v>
      </c>
      <c r="D195" s="6">
        <v>6</v>
      </c>
      <c r="E195" s="6">
        <v>4</v>
      </c>
      <c r="F195" s="6">
        <v>0</v>
      </c>
      <c r="G195" s="6" t="e">
        <f ca="1">_xll.BDP($A195,"PX_YEST_CLOSE",$A$1,$A$2)</f>
        <v>#NAME?</v>
      </c>
      <c r="H195" s="6">
        <v>51.619998931884766</v>
      </c>
      <c r="I195" s="6">
        <v>3.634161233901978</v>
      </c>
      <c r="J195" s="6">
        <v>3.6429998874664311</v>
      </c>
      <c r="K195" s="7" t="s">
        <v>25</v>
      </c>
      <c r="L195" s="6">
        <v>0.30000001192092901</v>
      </c>
      <c r="M195" s="6" t="e">
        <f ca="1">_xll.BDP($A195,"PX_LAST",$A$1,$A$2)</f>
        <v>#NAME?</v>
      </c>
      <c r="N195" s="6">
        <v>15104050</v>
      </c>
      <c r="O195" s="6" t="e">
        <f ca="1">_xll.BDP($A195,"CHG_NET_YTD",$A$1,$A$2)</f>
        <v>#NAME?</v>
      </c>
      <c r="P195" s="6">
        <v>-20.014554977416992</v>
      </c>
      <c r="Q195" s="6" t="e">
        <f ca="1">_xll.BDP($A195,"EQY_DVD_YLD_IND",$A$1,$A$2)</f>
        <v>#NAME?</v>
      </c>
    </row>
    <row r="196" spans="1:17" s="4" customFormat="1">
      <c r="A196" s="7" t="s">
        <v>420</v>
      </c>
      <c r="B196" s="7" t="s">
        <v>421</v>
      </c>
      <c r="C196" s="7" t="s">
        <v>332</v>
      </c>
      <c r="D196" s="6">
        <v>19</v>
      </c>
      <c r="E196" s="6">
        <v>4</v>
      </c>
      <c r="F196" s="6">
        <v>1</v>
      </c>
      <c r="G196" s="6" t="e">
        <f ca="1">_xll.BDP($A196,"PX_YEST_CLOSE",$A$1,$A$2)</f>
        <v>#NAME?</v>
      </c>
      <c r="H196" s="6">
        <v>149.91200256347656</v>
      </c>
      <c r="I196" s="6">
        <v>2.1434135437011719</v>
      </c>
      <c r="J196" s="6">
        <v>2.2279999256134029</v>
      </c>
      <c r="K196" s="7" t="s">
        <v>25</v>
      </c>
      <c r="L196" s="6">
        <v>0.61280564784118807</v>
      </c>
      <c r="M196" s="6" t="e">
        <f ca="1">_xll.BDP($A196,"PX_LAST",$A$1,$A$2)</f>
        <v>#NAME?</v>
      </c>
      <c r="N196" s="6">
        <v>15101030</v>
      </c>
      <c r="O196" s="6" t="e">
        <f ca="1">_xll.BDP($A196,"CHG_NET_YTD",$A$1,$A$2)</f>
        <v>#NAME?</v>
      </c>
      <c r="P196" s="6">
        <v>26.346229553222656</v>
      </c>
      <c r="Q196" s="6" t="e">
        <f ca="1">_xll.BDP($A196,"EQY_DVD_YLD_IND",$A$1,$A$2)</f>
        <v>#NAME?</v>
      </c>
    </row>
    <row r="197" spans="1:17" s="4" customFormat="1">
      <c r="A197" s="7" t="s">
        <v>422</v>
      </c>
      <c r="B197" s="7" t="s">
        <v>423</v>
      </c>
      <c r="C197" s="7" t="s">
        <v>332</v>
      </c>
      <c r="D197" s="6">
        <v>12</v>
      </c>
      <c r="E197" s="6">
        <v>0</v>
      </c>
      <c r="F197" s="6">
        <v>0</v>
      </c>
      <c r="G197" s="6" t="e">
        <f ca="1">_xll.BDP($A197,"PX_YEST_CLOSE",$A$1,$A$2)</f>
        <v>#NAME?</v>
      </c>
      <c r="H197" s="6">
        <v>26.200000762939453</v>
      </c>
      <c r="I197" s="6"/>
      <c r="J197" s="6">
        <v>0</v>
      </c>
      <c r="K197" s="7" t="s">
        <v>61</v>
      </c>
      <c r="L197" s="6">
        <v>0</v>
      </c>
      <c r="M197" s="6" t="e">
        <f ca="1">_xll.BDP($A197,"PX_LAST",$A$1,$A$2)</f>
        <v>#NAME?</v>
      </c>
      <c r="N197" s="6">
        <v>15104020</v>
      </c>
      <c r="O197" s="6" t="e">
        <f ca="1">_xll.BDP($A197,"CHG_NET_YTD",$A$1,$A$2)</f>
        <v>#NAME?</v>
      </c>
      <c r="P197" s="6">
        <v>23.414249420166016</v>
      </c>
      <c r="Q197" s="6" t="e">
        <f ca="1">_xll.BDP($A197,"EQY_DVD_YLD_IND",$A$1,$A$2)</f>
        <v>#NAME?</v>
      </c>
    </row>
    <row r="198" spans="1:17" s="4" customFormat="1">
      <c r="A198" s="7" t="s">
        <v>424</v>
      </c>
      <c r="B198" s="7" t="s">
        <v>425</v>
      </c>
      <c r="C198" s="7" t="s">
        <v>332</v>
      </c>
      <c r="D198" s="6">
        <v>9</v>
      </c>
      <c r="E198" s="6">
        <v>4</v>
      </c>
      <c r="F198" s="6">
        <v>0</v>
      </c>
      <c r="G198" s="6" t="e">
        <f ca="1">_xll.BDP($A198,"PX_YEST_CLOSE",$A$1,$A$2)</f>
        <v>#NAME?</v>
      </c>
      <c r="H198" s="6">
        <v>13.439999580383301</v>
      </c>
      <c r="I198" s="6">
        <v>1.3752090930938721</v>
      </c>
      <c r="J198" s="6">
        <v>1.2610000371932979</v>
      </c>
      <c r="K198" s="7" t="s">
        <v>25</v>
      </c>
      <c r="L198" s="6">
        <v>3.1916962014061002E-2</v>
      </c>
      <c r="M198" s="6" t="e">
        <f ca="1">_xll.BDP($A198,"PX_LAST",$A$1,$A$2)</f>
        <v>#NAME?</v>
      </c>
      <c r="N198" s="6">
        <v>15104030</v>
      </c>
      <c r="O198" s="6" t="e">
        <f ca="1">_xll.BDP($A198,"CHG_NET_YTD",$A$1,$A$2)</f>
        <v>#NAME?</v>
      </c>
      <c r="P198" s="6">
        <v>-1.7471647262573242</v>
      </c>
      <c r="Q198" s="6" t="e">
        <f ca="1">_xll.BDP($A198,"EQY_DVD_YLD_IND",$A$1,$A$2)</f>
        <v>#NAME?</v>
      </c>
    </row>
    <row r="199" spans="1:17" s="4" customFormat="1">
      <c r="A199" s="7" t="s">
        <v>426</v>
      </c>
      <c r="B199" s="7" t="s">
        <v>427</v>
      </c>
      <c r="C199" s="7" t="s">
        <v>332</v>
      </c>
      <c r="D199" s="6">
        <v>8</v>
      </c>
      <c r="E199" s="6">
        <v>0</v>
      </c>
      <c r="F199" s="6">
        <v>0</v>
      </c>
      <c r="G199" s="6" t="e">
        <f ca="1">_xll.BDP($A199,"PX_YEST_CLOSE",$A$1,$A$2)</f>
        <v>#NAME?</v>
      </c>
      <c r="H199" s="6">
        <v>14.628999710083008</v>
      </c>
      <c r="I199" s="6"/>
      <c r="J199" s="6">
        <v>0</v>
      </c>
      <c r="K199" s="7" t="s">
        <v>61</v>
      </c>
      <c r="L199" s="6">
        <v>0</v>
      </c>
      <c r="M199" s="6" t="e">
        <f ca="1">_xll.BDP($A199,"PX_LAST",$A$1,$A$2)</f>
        <v>#NAME?</v>
      </c>
      <c r="N199" s="6">
        <v>15104040</v>
      </c>
      <c r="O199" s="6" t="e">
        <f ca="1">_xll.BDP($A199,"CHG_NET_YTD",$A$1,$A$2)</f>
        <v>#NAME?</v>
      </c>
      <c r="P199" s="6">
        <v>-27.800003051757813</v>
      </c>
      <c r="Q199" s="6" t="e">
        <f ca="1">_xll.BDP($A199,"EQY_DVD_YLD_IND",$A$1,$A$2)</f>
        <v>#NAME?</v>
      </c>
    </row>
    <row r="200" spans="1:17" s="4" customFormat="1">
      <c r="A200" s="7" t="s">
        <v>428</v>
      </c>
      <c r="B200" s="7" t="s">
        <v>429</v>
      </c>
      <c r="C200" s="7" t="s">
        <v>332</v>
      </c>
      <c r="D200" s="6">
        <v>10</v>
      </c>
      <c r="E200" s="6">
        <v>0</v>
      </c>
      <c r="F200" s="6">
        <v>0</v>
      </c>
      <c r="G200" s="6" t="e">
        <f ca="1">_xll.BDP($A200,"PX_YEST_CLOSE",$A$1,$A$2)</f>
        <v>#NAME?</v>
      </c>
      <c r="H200" s="6">
        <v>13.687999725341797</v>
      </c>
      <c r="I200" s="6"/>
      <c r="J200" s="6"/>
      <c r="K200" s="7" t="s">
        <v>61</v>
      </c>
      <c r="L200" s="6">
        <v>0</v>
      </c>
      <c r="M200" s="6" t="e">
        <f ca="1">_xll.BDP($A200,"PX_LAST",$A$1,$A$2)</f>
        <v>#NAME?</v>
      </c>
      <c r="N200" s="6">
        <v>15104020</v>
      </c>
      <c r="O200" s="6" t="e">
        <f ca="1">_xll.BDP($A200,"CHG_NET_YTD",$A$1,$A$2)</f>
        <v>#NAME?</v>
      </c>
      <c r="P200" s="6">
        <v>-14.341081619262695</v>
      </c>
      <c r="Q200" s="6" t="e">
        <f ca="1">_xll.BDP($A200,"EQY_DVD_YLD_IND",$A$1,$A$2)</f>
        <v>#NAME?</v>
      </c>
    </row>
    <row r="201" spans="1:17" s="4" customFormat="1">
      <c r="A201" s="7" t="s">
        <v>430</v>
      </c>
      <c r="B201" s="7" t="s">
        <v>431</v>
      </c>
      <c r="C201" s="7" t="s">
        <v>332</v>
      </c>
      <c r="D201" s="6">
        <v>10</v>
      </c>
      <c r="E201" s="6">
        <v>0</v>
      </c>
      <c r="F201" s="6">
        <v>0</v>
      </c>
      <c r="G201" s="6" t="e">
        <f ca="1">_xll.BDP($A201,"PX_YEST_CLOSE",$A$1,$A$2)</f>
        <v>#NAME?</v>
      </c>
      <c r="H201" s="6">
        <v>5.7750000953674316</v>
      </c>
      <c r="I201" s="6"/>
      <c r="J201" s="6">
        <v>0</v>
      </c>
      <c r="K201" s="7" t="s">
        <v>61</v>
      </c>
      <c r="L201" s="6">
        <v>0</v>
      </c>
      <c r="M201" s="6" t="e">
        <f ca="1">_xll.BDP($A201,"PX_LAST",$A$1,$A$2)</f>
        <v>#NAME?</v>
      </c>
      <c r="N201" s="6">
        <v>15104030</v>
      </c>
      <c r="O201" s="6" t="e">
        <f ca="1">_xll.BDP($A201,"CHG_NET_YTD",$A$1,$A$2)</f>
        <v>#NAME?</v>
      </c>
      <c r="P201" s="6">
        <v>-27.559053421020508</v>
      </c>
      <c r="Q201" s="6" t="e">
        <f ca="1">_xll.BDP($A201,"EQY_DVD_YLD_IND",$A$1,$A$2)</f>
        <v>#NAME?</v>
      </c>
    </row>
    <row r="202" spans="1:17" s="4" customFormat="1">
      <c r="A202" s="7" t="s">
        <v>432</v>
      </c>
      <c r="B202" s="7" t="s">
        <v>433</v>
      </c>
      <c r="C202" s="7" t="s">
        <v>332</v>
      </c>
      <c r="D202" s="6">
        <v>11</v>
      </c>
      <c r="E202" s="6">
        <v>1</v>
      </c>
      <c r="F202" s="6">
        <v>0</v>
      </c>
      <c r="G202" s="6" t="e">
        <f ca="1">_xll.BDP($A202,"PX_YEST_CLOSE",$A$1,$A$2)</f>
        <v>#NAME?</v>
      </c>
      <c r="H202" s="6">
        <v>21.75</v>
      </c>
      <c r="I202" s="6">
        <v>1.6467065811157231</v>
      </c>
      <c r="J202" s="6">
        <v>1.639999985694885</v>
      </c>
      <c r="K202" s="7" t="s">
        <v>25</v>
      </c>
      <c r="L202" s="6">
        <v>5.4999999701977005E-2</v>
      </c>
      <c r="M202" s="6" t="e">
        <f ca="1">_xll.BDP($A202,"PX_LAST",$A$1,$A$2)</f>
        <v>#NAME?</v>
      </c>
      <c r="N202" s="6">
        <v>15104030</v>
      </c>
      <c r="O202" s="6" t="e">
        <f ca="1">_xll.BDP($A202,"CHG_NET_YTD",$A$1,$A$2)</f>
        <v>#NAME?</v>
      </c>
      <c r="P202" s="6">
        <v>-14.987078666687012</v>
      </c>
      <c r="Q202" s="6" t="e">
        <f ca="1">_xll.BDP($A202,"EQY_DVD_YLD_IND",$A$1,$A$2)</f>
        <v>#NAME?</v>
      </c>
    </row>
    <row r="203" spans="1:17" s="4" customFormat="1">
      <c r="A203" s="7" t="s">
        <v>434</v>
      </c>
      <c r="B203" s="7" t="s">
        <v>435</v>
      </c>
      <c r="C203" s="7" t="s">
        <v>436</v>
      </c>
      <c r="D203" s="6">
        <v>3</v>
      </c>
      <c r="E203" s="6">
        <v>0</v>
      </c>
      <c r="F203" s="6">
        <v>0</v>
      </c>
      <c r="G203" s="6" t="e">
        <f ca="1">_xll.BDP($A203,"PX_YEST_CLOSE",$A$1,$A$2)</f>
        <v>#NAME?</v>
      </c>
      <c r="H203" s="6">
        <v>16.333000183105469</v>
      </c>
      <c r="I203" s="6">
        <v>5.986536979675293</v>
      </c>
      <c r="J203" s="6">
        <v>5.8270001411437988</v>
      </c>
      <c r="K203" s="7" t="s">
        <v>28</v>
      </c>
      <c r="L203" s="6">
        <v>0</v>
      </c>
      <c r="M203" s="6" t="e">
        <f ca="1">_xll.BDP($A203,"PX_LAST",$A$1,$A$2)</f>
        <v>#NAME?</v>
      </c>
      <c r="N203" s="6">
        <v>60101070</v>
      </c>
      <c r="O203" s="6" t="e">
        <f ca="1">_xll.BDP($A203,"CHG_NET_YTD",$A$1,$A$2)</f>
        <v>#NAME?</v>
      </c>
      <c r="P203" s="6"/>
      <c r="Q203" s="6" t="e">
        <f ca="1">_xll.BDP($A203,"EQY_DVD_YLD_IND",$A$1,$A$2)</f>
        <v>#NAME?</v>
      </c>
    </row>
    <row r="204" spans="1:17" s="4" customFormat="1">
      <c r="A204" s="7" t="s">
        <v>437</v>
      </c>
      <c r="B204" s="7" t="s">
        <v>438</v>
      </c>
      <c r="C204" s="7" t="s">
        <v>436</v>
      </c>
      <c r="D204" s="6">
        <v>13</v>
      </c>
      <c r="E204" s="6">
        <v>1</v>
      </c>
      <c r="F204" s="6">
        <v>0</v>
      </c>
      <c r="G204" s="6" t="e">
        <f ca="1">_xll.BDP($A204,"PX_YEST_CLOSE",$A$1,$A$2)</f>
        <v>#NAME?</v>
      </c>
      <c r="H204" s="6">
        <v>57.865001678466797</v>
      </c>
      <c r="I204" s="6">
        <v>3.338613748550415</v>
      </c>
      <c r="J204" s="6">
        <v>3.3250000476837158</v>
      </c>
      <c r="K204" s="7" t="s">
        <v>28</v>
      </c>
      <c r="L204" s="6">
        <v>0.36199998855590804</v>
      </c>
      <c r="M204" s="6" t="e">
        <f ca="1">_xll.BDP($A204,"PX_LAST",$A$1,$A$2)</f>
        <v>#NAME?</v>
      </c>
      <c r="N204" s="6">
        <v>60101060</v>
      </c>
      <c r="O204" s="6" t="e">
        <f ca="1">_xll.BDP($A204,"CHG_NET_YTD",$A$1,$A$2)</f>
        <v>#NAME?</v>
      </c>
      <c r="P204" s="6">
        <v>-29.953300476074219</v>
      </c>
      <c r="Q204" s="6" t="e">
        <f ca="1">_xll.BDP($A204,"EQY_DVD_YLD_IND",$A$1,$A$2)</f>
        <v>#NAME?</v>
      </c>
    </row>
    <row r="205" spans="1:17" s="4" customFormat="1">
      <c r="A205" s="7" t="s">
        <v>439</v>
      </c>
      <c r="B205" s="7" t="s">
        <v>440</v>
      </c>
      <c r="C205" s="7" t="s">
        <v>436</v>
      </c>
      <c r="D205" s="6">
        <v>1</v>
      </c>
      <c r="E205" s="6">
        <v>6</v>
      </c>
      <c r="F205" s="6">
        <v>0</v>
      </c>
      <c r="G205" s="6" t="e">
        <f ca="1">_xll.BDP($A205,"PX_YEST_CLOSE",$A$1,$A$2)</f>
        <v>#NAME?</v>
      </c>
      <c r="H205" s="6">
        <v>12.71399974822998</v>
      </c>
      <c r="I205" s="6">
        <v>5.660377025604248</v>
      </c>
      <c r="J205" s="6">
        <v>5.6560001373291016</v>
      </c>
      <c r="K205" s="7" t="s">
        <v>28</v>
      </c>
      <c r="L205" s="6">
        <v>0.15000000596046401</v>
      </c>
      <c r="M205" s="6" t="e">
        <f ca="1">_xll.BDP($A205,"PX_LAST",$A$1,$A$2)</f>
        <v>#NAME?</v>
      </c>
      <c r="N205" s="6">
        <v>60101010</v>
      </c>
      <c r="O205" s="6" t="e">
        <f ca="1">_xll.BDP($A205,"CHG_NET_YTD",$A$1,$A$2)</f>
        <v>#NAME?</v>
      </c>
      <c r="P205" s="6">
        <v>-13.232831001281738</v>
      </c>
      <c r="Q205" s="6" t="e">
        <f ca="1">_xll.BDP($A205,"EQY_DVD_YLD_IND",$A$1,$A$2)</f>
        <v>#NAME?</v>
      </c>
    </row>
    <row r="206" spans="1:17" s="4" customFormat="1">
      <c r="A206" s="7" t="s">
        <v>441</v>
      </c>
      <c r="B206" s="7" t="s">
        <v>442</v>
      </c>
      <c r="C206" s="7" t="s">
        <v>436</v>
      </c>
      <c r="D206" s="6">
        <v>2</v>
      </c>
      <c r="E206" s="6">
        <v>6</v>
      </c>
      <c r="F206" s="6">
        <v>0</v>
      </c>
      <c r="G206" s="6" t="e">
        <f ca="1">_xll.BDP($A206,"PX_YEST_CLOSE",$A$1,$A$2)</f>
        <v>#NAME?</v>
      </c>
      <c r="H206" s="6">
        <v>31.031000137329102</v>
      </c>
      <c r="I206" s="6">
        <v>6.6072859764099121</v>
      </c>
      <c r="J206" s="6">
        <v>6.6119999885559082</v>
      </c>
      <c r="K206" s="7" t="s">
        <v>28</v>
      </c>
      <c r="L206" s="6">
        <v>0.46299999952316301</v>
      </c>
      <c r="M206" s="6" t="e">
        <f ca="1">_xll.BDP($A206,"PX_LAST",$A$1,$A$2)</f>
        <v>#NAME?</v>
      </c>
      <c r="N206" s="6">
        <v>60101070</v>
      </c>
      <c r="O206" s="6" t="e">
        <f ca="1">_xll.BDP($A206,"CHG_NET_YTD",$A$1,$A$2)</f>
        <v>#NAME?</v>
      </c>
      <c r="P206" s="6">
        <v>-15.657033920288086</v>
      </c>
      <c r="Q206" s="6" t="e">
        <f ca="1">_xll.BDP($A206,"EQY_DVD_YLD_IND",$A$1,$A$2)</f>
        <v>#NAME?</v>
      </c>
    </row>
    <row r="207" spans="1:17" s="4" customFormat="1">
      <c r="A207" s="7" t="s">
        <v>443</v>
      </c>
      <c r="B207" s="7" t="s">
        <v>444</v>
      </c>
      <c r="C207" s="7" t="s">
        <v>436</v>
      </c>
      <c r="D207" s="6">
        <v>6</v>
      </c>
      <c r="E207" s="6">
        <v>3</v>
      </c>
      <c r="F207" s="6">
        <v>0</v>
      </c>
      <c r="G207" s="6" t="e">
        <f ca="1">_xll.BDP($A207,"PX_YEST_CLOSE",$A$1,$A$2)</f>
        <v>#NAME?</v>
      </c>
      <c r="H207" s="6">
        <v>22.055999755859375</v>
      </c>
      <c r="I207" s="6">
        <v>3.2088396549224849</v>
      </c>
      <c r="J207" s="6">
        <v>3.2130000591278081</v>
      </c>
      <c r="K207" s="7" t="s">
        <v>28</v>
      </c>
      <c r="L207" s="6">
        <v>0.143999993801117</v>
      </c>
      <c r="M207" s="6" t="e">
        <f ca="1">_xll.BDP($A207,"PX_LAST",$A$1,$A$2)</f>
        <v>#NAME?</v>
      </c>
      <c r="N207" s="6">
        <v>60101020</v>
      </c>
      <c r="O207" s="6" t="e">
        <f ca="1">_xll.BDP($A207,"CHG_NET_YTD",$A$1,$A$2)</f>
        <v>#NAME?</v>
      </c>
      <c r="P207" s="6">
        <v>-24.808509826660156</v>
      </c>
      <c r="Q207" s="6" t="e">
        <f ca="1">_xll.BDP($A207,"EQY_DVD_YLD_IND",$A$1,$A$2)</f>
        <v>#NAME?</v>
      </c>
    </row>
    <row r="208" spans="1:17" s="4" customFormat="1">
      <c r="A208" s="7" t="s">
        <v>445</v>
      </c>
      <c r="B208" s="7" t="s">
        <v>446</v>
      </c>
      <c r="C208" s="7" t="s">
        <v>436</v>
      </c>
      <c r="D208" s="6">
        <v>9</v>
      </c>
      <c r="E208" s="6">
        <v>0</v>
      </c>
      <c r="F208" s="6">
        <v>0</v>
      </c>
      <c r="G208" s="6" t="e">
        <f ca="1">_xll.BDP($A208,"PX_YEST_CLOSE",$A$1,$A$2)</f>
        <v>#NAME?</v>
      </c>
      <c r="H208" s="6">
        <v>24.718999862670898</v>
      </c>
      <c r="I208" s="6">
        <v>5.0570154190063477</v>
      </c>
      <c r="J208" s="6">
        <v>5.1030001640319824</v>
      </c>
      <c r="K208" s="7" t="s">
        <v>28</v>
      </c>
      <c r="L208" s="6">
        <v>0.25499999523162803</v>
      </c>
      <c r="M208" s="6" t="e">
        <f ca="1">_xll.BDP($A208,"PX_LAST",$A$1,$A$2)</f>
        <v>#NAME?</v>
      </c>
      <c r="N208" s="6">
        <v>60101070</v>
      </c>
      <c r="O208" s="6" t="e">
        <f ca="1">_xll.BDP($A208,"CHG_NET_YTD",$A$1,$A$2)</f>
        <v>#NAME?</v>
      </c>
      <c r="P208" s="6">
        <v>-14.690500259399414</v>
      </c>
      <c r="Q208" s="6" t="e">
        <f ca="1">_xll.BDP($A208,"EQY_DVD_YLD_IND",$A$1,$A$2)</f>
        <v>#NAME?</v>
      </c>
    </row>
    <row r="209" spans="1:17" s="4" customFormat="1">
      <c r="A209" s="7" t="s">
        <v>447</v>
      </c>
      <c r="B209" s="7" t="s">
        <v>448</v>
      </c>
      <c r="C209" s="7" t="s">
        <v>436</v>
      </c>
      <c r="D209" s="6">
        <v>12</v>
      </c>
      <c r="E209" s="6">
        <v>2</v>
      </c>
      <c r="F209" s="6">
        <v>0</v>
      </c>
      <c r="G209" s="6" t="e">
        <f ca="1">_xll.BDP($A209,"PX_YEST_CLOSE",$A$1,$A$2)</f>
        <v>#NAME?</v>
      </c>
      <c r="H209" s="6">
        <v>21.614999771118164</v>
      </c>
      <c r="I209" s="6">
        <v>4.2014408111572266</v>
      </c>
      <c r="J209" s="6">
        <v>4.2309999465942383</v>
      </c>
      <c r="K209" s="7" t="s">
        <v>28</v>
      </c>
      <c r="L209" s="6">
        <v>0.18000000715255701</v>
      </c>
      <c r="M209" s="6" t="e">
        <f ca="1">_xll.BDP($A209,"PX_LAST",$A$1,$A$2)</f>
        <v>#NAME?</v>
      </c>
      <c r="N209" s="6">
        <v>60101060</v>
      </c>
      <c r="O209" s="6" t="e">
        <f ca="1">_xll.BDP($A209,"CHG_NET_YTD",$A$1,$A$2)</f>
        <v>#NAME?</v>
      </c>
      <c r="P209" s="6">
        <v>-32.132259368896484</v>
      </c>
      <c r="Q209" s="6" t="e">
        <f ca="1">_xll.BDP($A209,"EQY_DVD_YLD_IND",$A$1,$A$2)</f>
        <v>#NAME?</v>
      </c>
    </row>
    <row r="210" spans="1:17" s="4" customFormat="1">
      <c r="A210" s="7" t="s">
        <v>449</v>
      </c>
      <c r="B210" s="7" t="s">
        <v>450</v>
      </c>
      <c r="C210" s="7" t="s">
        <v>436</v>
      </c>
      <c r="D210" s="6">
        <v>11</v>
      </c>
      <c r="E210" s="6">
        <v>0</v>
      </c>
      <c r="F210" s="6">
        <v>0</v>
      </c>
      <c r="G210" s="6" t="e">
        <f ca="1">_xll.BDP($A210,"PX_YEST_CLOSE",$A$1,$A$2)</f>
        <v>#NAME?</v>
      </c>
      <c r="H210" s="6">
        <v>97</v>
      </c>
      <c r="I210" s="6">
        <v>4.1779212951660156</v>
      </c>
      <c r="J210" s="6">
        <v>4.1909999847412109</v>
      </c>
      <c r="K210" s="7" t="s">
        <v>28</v>
      </c>
      <c r="L210" s="6">
        <v>0.77999997138977106</v>
      </c>
      <c r="M210" s="6" t="e">
        <f ca="1">_xll.BDP($A210,"PX_LAST",$A$1,$A$2)</f>
        <v>#NAME?</v>
      </c>
      <c r="N210" s="6">
        <v>60101020</v>
      </c>
      <c r="O210" s="6" t="e">
        <f ca="1">_xll.BDP($A210,"CHG_NET_YTD",$A$1,$A$2)</f>
        <v>#NAME?</v>
      </c>
      <c r="P210" s="6">
        <v>-31.176469802856445</v>
      </c>
      <c r="Q210" s="6" t="e">
        <f ca="1">_xll.BDP($A210,"EQY_DVD_YLD_IND",$A$1,$A$2)</f>
        <v>#NAME?</v>
      </c>
    </row>
    <row r="211" spans="1:17" s="4" customFormat="1">
      <c r="A211" s="7" t="s">
        <v>451</v>
      </c>
      <c r="B211" s="7" t="s">
        <v>452</v>
      </c>
      <c r="C211" s="7" t="s">
        <v>436</v>
      </c>
      <c r="D211" s="6">
        <v>11</v>
      </c>
      <c r="E211" s="6">
        <v>0</v>
      </c>
      <c r="F211" s="6">
        <v>0</v>
      </c>
      <c r="G211" s="6" t="e">
        <f ca="1">_xll.BDP($A211,"PX_YEST_CLOSE",$A$1,$A$2)</f>
        <v>#NAME?</v>
      </c>
      <c r="H211" s="6">
        <v>42.299999237060547</v>
      </c>
      <c r="I211" s="6">
        <v>5.7101826667785645</v>
      </c>
      <c r="J211" s="6">
        <v>5.5939998626708984</v>
      </c>
      <c r="K211" s="7" t="s">
        <v>28</v>
      </c>
      <c r="L211" s="6">
        <v>0.43750000000000006</v>
      </c>
      <c r="M211" s="6" t="e">
        <f ca="1">_xll.BDP($A211,"PX_LAST",$A$1,$A$2)</f>
        <v>#NAME?</v>
      </c>
      <c r="N211" s="6">
        <v>60101040</v>
      </c>
      <c r="O211" s="6" t="e">
        <f ca="1">_xll.BDP($A211,"CHG_NET_YTD",$A$1,$A$2)</f>
        <v>#NAME?</v>
      </c>
      <c r="P211" s="6">
        <v>-33.174060821533203</v>
      </c>
      <c r="Q211" s="6" t="e">
        <f ca="1">_xll.BDP($A211,"EQY_DVD_YLD_IND",$A$1,$A$2)</f>
        <v>#NAME?</v>
      </c>
    </row>
    <row r="212" spans="1:17" s="4" customFormat="1">
      <c r="A212" s="7" t="s">
        <v>453</v>
      </c>
      <c r="B212" s="7" t="s">
        <v>454</v>
      </c>
      <c r="C212" s="7" t="s">
        <v>436</v>
      </c>
      <c r="D212" s="6">
        <v>10</v>
      </c>
      <c r="E212" s="6">
        <v>1</v>
      </c>
      <c r="F212" s="6">
        <v>1</v>
      </c>
      <c r="G212" s="6" t="e">
        <f ca="1">_xll.BDP($A212,"PX_YEST_CLOSE",$A$1,$A$2)</f>
        <v>#NAME?</v>
      </c>
      <c r="H212" s="6">
        <v>16.11400032043457</v>
      </c>
      <c r="I212" s="6">
        <v>2.8171334266662602</v>
      </c>
      <c r="J212" s="6">
        <v>2.7899999618530269</v>
      </c>
      <c r="K212" s="7" t="s">
        <v>28</v>
      </c>
      <c r="L212" s="6">
        <v>8.5500001907349008E-2</v>
      </c>
      <c r="M212" s="6" t="e">
        <f ca="1">_xll.BDP($A212,"PX_LAST",$A$1,$A$2)</f>
        <v>#NAME?</v>
      </c>
      <c r="N212" s="6">
        <v>60101060</v>
      </c>
      <c r="O212" s="6" t="e">
        <f ca="1">_xll.BDP($A212,"CHG_NET_YTD",$A$1,$A$2)</f>
        <v>#NAME?</v>
      </c>
      <c r="P212" s="6">
        <v>-32.293468475341797</v>
      </c>
      <c r="Q212" s="6" t="e">
        <f ca="1">_xll.BDP($A212,"EQY_DVD_YLD_IND",$A$1,$A$2)</f>
        <v>#NAME?</v>
      </c>
    </row>
    <row r="213" spans="1:17" s="4" customFormat="1">
      <c r="A213" s="7" t="s">
        <v>455</v>
      </c>
      <c r="B213" s="7" t="s">
        <v>456</v>
      </c>
      <c r="C213" s="7" t="s">
        <v>436</v>
      </c>
      <c r="D213" s="6">
        <v>7</v>
      </c>
      <c r="E213" s="6">
        <v>2</v>
      </c>
      <c r="F213" s="6">
        <v>0</v>
      </c>
      <c r="G213" s="6" t="e">
        <f ca="1">_xll.BDP($A213,"PX_YEST_CLOSE",$A$1,$A$2)</f>
        <v>#NAME?</v>
      </c>
      <c r="H213" s="6">
        <v>189.47200012207031</v>
      </c>
      <c r="I213" s="6">
        <v>0.26100870966911299</v>
      </c>
      <c r="J213" s="6">
        <v>0.270000010728836</v>
      </c>
      <c r="K213" s="7" t="s">
        <v>345</v>
      </c>
      <c r="L213" s="6">
        <v>0.19150177684036601</v>
      </c>
      <c r="M213" s="6" t="e">
        <f ca="1">_xll.BDP($A213,"PX_LAST",$A$1,$A$2)</f>
        <v>#NAME?</v>
      </c>
      <c r="N213" s="6">
        <v>60102040</v>
      </c>
      <c r="O213" s="6" t="e">
        <f ca="1">_xll.BDP($A213,"CHG_NET_YTD",$A$1,$A$2)</f>
        <v>#NAME?</v>
      </c>
      <c r="P213" s="6">
        <v>-22.603248596191406</v>
      </c>
      <c r="Q213" s="6" t="e">
        <f ca="1">_xll.BDP($A213,"EQY_DVD_YLD_IND",$A$1,$A$2)</f>
        <v>#NAME?</v>
      </c>
    </row>
    <row r="214" spans="1:17" s="4" customFormat="1">
      <c r="A214" s="7" t="s">
        <v>457</v>
      </c>
      <c r="B214" s="7" t="s">
        <v>458</v>
      </c>
      <c r="C214" s="7" t="s">
        <v>436</v>
      </c>
      <c r="D214" s="6">
        <v>12</v>
      </c>
      <c r="E214" s="6">
        <v>1</v>
      </c>
      <c r="F214" s="6">
        <v>0</v>
      </c>
      <c r="G214" s="6" t="e">
        <f ca="1">_xll.BDP($A214,"PX_YEST_CLOSE",$A$1,$A$2)</f>
        <v>#NAME?</v>
      </c>
      <c r="H214" s="6">
        <v>18.850000381469727</v>
      </c>
      <c r="I214" s="6">
        <v>2.2650706768035889</v>
      </c>
      <c r="J214" s="6">
        <v>2.255000114440918</v>
      </c>
      <c r="K214" s="7" t="s">
        <v>25</v>
      </c>
      <c r="L214" s="6">
        <v>7.4047348638544008E-2</v>
      </c>
      <c r="M214" s="6" t="e">
        <f ca="1">_xll.BDP($A214,"PX_LAST",$A$1,$A$2)</f>
        <v>#NAME?</v>
      </c>
      <c r="N214" s="6">
        <v>60102020</v>
      </c>
      <c r="O214" s="6" t="e">
        <f ca="1">_xll.BDP($A214,"CHG_NET_YTD",$A$1,$A$2)</f>
        <v>#NAME?</v>
      </c>
      <c r="P214" s="6">
        <v>-32.438018798828125</v>
      </c>
      <c r="Q214" s="6" t="e">
        <f ca="1">_xll.BDP($A214,"EQY_DVD_YLD_IND",$A$1,$A$2)</f>
        <v>#NAME?</v>
      </c>
    </row>
    <row r="215" spans="1:17" s="4" customFormat="1">
      <c r="A215" s="7" t="s">
        <v>459</v>
      </c>
      <c r="B215" s="7" t="s">
        <v>460</v>
      </c>
      <c r="C215" s="7" t="s">
        <v>436</v>
      </c>
      <c r="D215" s="6">
        <v>5</v>
      </c>
      <c r="E215" s="6">
        <v>2</v>
      </c>
      <c r="F215" s="6">
        <v>0</v>
      </c>
      <c r="G215" s="6" t="e">
        <f ca="1">_xll.BDP($A215,"PX_YEST_CLOSE",$A$1,$A$2)</f>
        <v>#NAME?</v>
      </c>
      <c r="H215" s="6">
        <v>14.5</v>
      </c>
      <c r="I215" s="6">
        <v>6.6283349990844727</v>
      </c>
      <c r="J215" s="6">
        <v>6.6719999313354492</v>
      </c>
      <c r="K215" s="7" t="s">
        <v>28</v>
      </c>
      <c r="L215" s="6">
        <v>0.20000000298023202</v>
      </c>
      <c r="M215" s="6" t="e">
        <f ca="1">_xll.BDP($A215,"PX_LAST",$A$1,$A$2)</f>
        <v>#NAME?</v>
      </c>
      <c r="N215" s="6">
        <v>60101050</v>
      </c>
      <c r="O215" s="6" t="e">
        <f ca="1">_xll.BDP($A215,"CHG_NET_YTD",$A$1,$A$2)</f>
        <v>#NAME?</v>
      </c>
      <c r="P215" s="6">
        <v>-15.13396167755127</v>
      </c>
      <c r="Q215" s="6" t="e">
        <f ca="1">_xll.BDP($A215,"EQY_DVD_YLD_IND",$A$1,$A$2)</f>
        <v>#NAME?</v>
      </c>
    </row>
    <row r="216" spans="1:17" s="4" customFormat="1">
      <c r="A216" s="7" t="s">
        <v>461</v>
      </c>
      <c r="B216" s="7" t="s">
        <v>462</v>
      </c>
      <c r="C216" s="7" t="s">
        <v>436</v>
      </c>
      <c r="D216" s="6">
        <v>6</v>
      </c>
      <c r="E216" s="6">
        <v>2</v>
      </c>
      <c r="F216" s="6">
        <v>0</v>
      </c>
      <c r="G216" s="6" t="e">
        <f ca="1">_xll.BDP($A216,"PX_YEST_CLOSE",$A$1,$A$2)</f>
        <v>#NAME?</v>
      </c>
      <c r="H216" s="6">
        <v>19</v>
      </c>
      <c r="I216" s="6">
        <v>5.5242962837219238</v>
      </c>
      <c r="J216" s="6">
        <v>2.7669999599456792</v>
      </c>
      <c r="K216" s="7" t="s">
        <v>28</v>
      </c>
      <c r="L216" s="6">
        <v>0.10800000280141801</v>
      </c>
      <c r="M216" s="6" t="e">
        <f ca="1">_xll.BDP($A216,"PX_LAST",$A$1,$A$2)</f>
        <v>#NAME?</v>
      </c>
      <c r="N216" s="6">
        <v>60101070</v>
      </c>
      <c r="O216" s="6" t="e">
        <f ca="1">_xll.BDP($A216,"CHG_NET_YTD",$A$1,$A$2)</f>
        <v>#NAME?</v>
      </c>
      <c r="P216" s="6">
        <v>-20.519622802734375</v>
      </c>
      <c r="Q216" s="6" t="e">
        <f ca="1">_xll.BDP($A216,"EQY_DVD_YLD_IND",$A$1,$A$2)</f>
        <v>#NAME?</v>
      </c>
    </row>
    <row r="217" spans="1:17" s="4" customFormat="1">
      <c r="A217" s="7" t="s">
        <v>463</v>
      </c>
      <c r="B217" s="7" t="s">
        <v>464</v>
      </c>
      <c r="C217" s="7" t="s">
        <v>436</v>
      </c>
      <c r="D217" s="6">
        <v>7</v>
      </c>
      <c r="E217" s="6">
        <v>1</v>
      </c>
      <c r="F217" s="6">
        <v>0</v>
      </c>
      <c r="G217" s="6" t="e">
        <f ca="1">_xll.BDP($A217,"PX_YEST_CLOSE",$A$1,$A$2)</f>
        <v>#NAME?</v>
      </c>
      <c r="H217" s="6">
        <v>64</v>
      </c>
      <c r="I217" s="6">
        <v>1.2224938869476321</v>
      </c>
      <c r="J217" s="6">
        <v>1.215999960899353</v>
      </c>
      <c r="K217" s="7" t="s">
        <v>25</v>
      </c>
      <c r="L217" s="6">
        <v>0.15000000596046401</v>
      </c>
      <c r="M217" s="6" t="e">
        <f ca="1">_xll.BDP($A217,"PX_LAST",$A$1,$A$2)</f>
        <v>#NAME?</v>
      </c>
      <c r="N217" s="6">
        <v>60102040</v>
      </c>
      <c r="O217" s="6" t="e">
        <f ca="1">_xll.BDP($A217,"CHG_NET_YTD",$A$1,$A$2)</f>
        <v>#NAME?</v>
      </c>
      <c r="P217" s="6">
        <v>-32.478515625</v>
      </c>
      <c r="Q217" s="6" t="e">
        <f ca="1">_xll.BDP($A217,"EQY_DVD_YLD_IND",$A$1,$A$2)</f>
        <v>#NAME?</v>
      </c>
    </row>
    <row r="218" spans="1:17" s="4" customFormat="1">
      <c r="A218" s="7" t="s">
        <v>465</v>
      </c>
      <c r="B218" s="7" t="s">
        <v>466</v>
      </c>
      <c r="C218" s="7" t="s">
        <v>436</v>
      </c>
      <c r="D218" s="6">
        <v>6</v>
      </c>
      <c r="E218" s="6">
        <v>3</v>
      </c>
      <c r="F218" s="6">
        <v>0</v>
      </c>
      <c r="G218" s="6" t="e">
        <f ca="1">_xll.BDP($A218,"PX_YEST_CLOSE",$A$1,$A$2)</f>
        <v>#NAME?</v>
      </c>
      <c r="H218" s="6">
        <v>18.062000274658203</v>
      </c>
      <c r="I218" s="6">
        <v>5.6012587547302246</v>
      </c>
      <c r="J218" s="6">
        <v>5.6490001678466797</v>
      </c>
      <c r="K218" s="7" t="s">
        <v>28</v>
      </c>
      <c r="L218" s="6">
        <v>0.21999999880790702</v>
      </c>
      <c r="M218" s="6" t="e">
        <f ca="1">_xll.BDP($A218,"PX_LAST",$A$1,$A$2)</f>
        <v>#NAME?</v>
      </c>
      <c r="N218" s="6">
        <v>60101070</v>
      </c>
      <c r="O218" s="6" t="e">
        <f ca="1">_xll.BDP($A218,"CHG_NET_YTD",$A$1,$A$2)</f>
        <v>#NAME?</v>
      </c>
      <c r="P218" s="6">
        <v>-16.809886932373047</v>
      </c>
      <c r="Q218" s="6" t="e">
        <f ca="1">_xll.BDP($A218,"EQY_DVD_YLD_IND",$A$1,$A$2)</f>
        <v>#NAME?</v>
      </c>
    </row>
    <row r="219" spans="1:17" s="4" customFormat="1">
      <c r="A219" s="7" t="s">
        <v>467</v>
      </c>
      <c r="B219" s="7" t="s">
        <v>468</v>
      </c>
      <c r="C219" s="7" t="s">
        <v>436</v>
      </c>
      <c r="D219" s="6">
        <v>8</v>
      </c>
      <c r="E219" s="6">
        <v>2</v>
      </c>
      <c r="F219" s="6">
        <v>1</v>
      </c>
      <c r="G219" s="6" t="e">
        <f ca="1">_xll.BDP($A219,"PX_YEST_CLOSE",$A$1,$A$2)</f>
        <v>#NAME?</v>
      </c>
      <c r="H219" s="6">
        <v>59.400001525878906</v>
      </c>
      <c r="I219" s="6">
        <v>2.2217650413513179</v>
      </c>
      <c r="J219" s="6">
        <v>2.184999942779541</v>
      </c>
      <c r="K219" s="7" t="s">
        <v>28</v>
      </c>
      <c r="L219" s="6">
        <v>0.270000010728836</v>
      </c>
      <c r="M219" s="6" t="e">
        <f ca="1">_xll.BDP($A219,"PX_LAST",$A$1,$A$2)</f>
        <v>#NAME?</v>
      </c>
      <c r="N219" s="6">
        <v>60101060</v>
      </c>
      <c r="O219" s="6" t="e">
        <f ca="1">_xll.BDP($A219,"CHG_NET_YTD",$A$1,$A$2)</f>
        <v>#NAME?</v>
      </c>
      <c r="P219" s="6">
        <v>-15.228893280029297</v>
      </c>
      <c r="Q219" s="6" t="e">
        <f ca="1">_xll.BDP($A219,"EQY_DVD_YLD_IND",$A$1,$A$2)</f>
        <v>#NAME?</v>
      </c>
    </row>
    <row r="220" spans="1:17" s="4" customFormat="1">
      <c r="A220" s="7" t="s">
        <v>469</v>
      </c>
      <c r="B220" s="7" t="s">
        <v>470</v>
      </c>
      <c r="C220" s="7" t="s">
        <v>436</v>
      </c>
      <c r="D220" s="6">
        <v>5</v>
      </c>
      <c r="E220" s="6">
        <v>2</v>
      </c>
      <c r="F220" s="6">
        <v>0</v>
      </c>
      <c r="G220" s="6" t="e">
        <f ca="1">_xll.BDP($A220,"PX_YEST_CLOSE",$A$1,$A$2)</f>
        <v>#NAME?</v>
      </c>
      <c r="H220" s="6">
        <v>16.392999649047852</v>
      </c>
      <c r="I220" s="6">
        <v>4.4975447654724121</v>
      </c>
      <c r="J220" s="6">
        <v>4.624000072479248</v>
      </c>
      <c r="K220" s="7" t="s">
        <v>28</v>
      </c>
      <c r="L220" s="6">
        <v>0.135000005364418</v>
      </c>
      <c r="M220" s="6" t="e">
        <f ca="1">_xll.BDP($A220,"PX_LAST",$A$1,$A$2)</f>
        <v>#NAME?</v>
      </c>
      <c r="N220" s="6">
        <v>60101010</v>
      </c>
      <c r="O220" s="6" t="e">
        <f ca="1">_xll.BDP($A220,"CHG_NET_YTD",$A$1,$A$2)</f>
        <v>#NAME?</v>
      </c>
      <c r="P220" s="6">
        <v>-6.5235552787780762</v>
      </c>
      <c r="Q220" s="6" t="e">
        <f ca="1">_xll.BDP($A220,"EQY_DVD_YLD_IND",$A$1,$A$2)</f>
        <v>#NAME?</v>
      </c>
    </row>
    <row r="221" spans="1:17" s="4" customFormat="1">
      <c r="A221" s="7" t="s">
        <v>471</v>
      </c>
      <c r="B221" s="7" t="s">
        <v>472</v>
      </c>
      <c r="C221" s="7" t="s">
        <v>436</v>
      </c>
      <c r="D221" s="6">
        <v>3</v>
      </c>
      <c r="E221" s="6">
        <v>6</v>
      </c>
      <c r="F221" s="6">
        <v>0</v>
      </c>
      <c r="G221" s="6" t="e">
        <f ca="1">_xll.BDP($A221,"PX_YEST_CLOSE",$A$1,$A$2)</f>
        <v>#NAME?</v>
      </c>
      <c r="H221" s="6">
        <v>15.111000061035156</v>
      </c>
      <c r="I221" s="6">
        <v>5.3740301132202148</v>
      </c>
      <c r="J221" s="6">
        <v>5.3779997825622559</v>
      </c>
      <c r="K221" s="7" t="s">
        <v>28</v>
      </c>
      <c r="L221" s="6">
        <v>0.18500000238418601</v>
      </c>
      <c r="M221" s="6" t="e">
        <f ca="1">_xll.BDP($A221,"PX_LAST",$A$1,$A$2)</f>
        <v>#NAME?</v>
      </c>
      <c r="N221" s="6">
        <v>60101070</v>
      </c>
      <c r="O221" s="6" t="e">
        <f ca="1">_xll.BDP($A221,"CHG_NET_YTD",$A$1,$A$2)</f>
        <v>#NAME?</v>
      </c>
      <c r="P221" s="6">
        <v>-10.928241729736328</v>
      </c>
      <c r="Q221" s="6" t="e">
        <f ca="1">_xll.BDP($A221,"EQY_DVD_YLD_IND",$A$1,$A$2)</f>
        <v>#NAME?</v>
      </c>
    </row>
    <row r="222" spans="1:17" s="4" customFormat="1">
      <c r="A222" s="7" t="s">
        <v>473</v>
      </c>
      <c r="B222" s="7" t="s">
        <v>474</v>
      </c>
      <c r="C222" s="7" t="s">
        <v>436</v>
      </c>
      <c r="D222" s="6">
        <v>3</v>
      </c>
      <c r="E222" s="6">
        <v>4</v>
      </c>
      <c r="F222" s="6">
        <v>0</v>
      </c>
      <c r="G222" s="6" t="e">
        <f ca="1">_xll.BDP($A222,"PX_YEST_CLOSE",$A$1,$A$2)</f>
        <v>#NAME?</v>
      </c>
      <c r="H222" s="6">
        <v>17.785999298095703</v>
      </c>
      <c r="I222" s="6">
        <v>5.2917075157165527</v>
      </c>
      <c r="J222" s="6">
        <v>5.2389998435974121</v>
      </c>
      <c r="K222" s="7" t="s">
        <v>28</v>
      </c>
      <c r="L222" s="6">
        <v>0.211999997496605</v>
      </c>
      <c r="M222" s="6" t="e">
        <f ca="1">_xll.BDP($A222,"PX_LAST",$A$1,$A$2)</f>
        <v>#NAME?</v>
      </c>
      <c r="N222" s="6">
        <v>60101070</v>
      </c>
      <c r="O222" s="6" t="e">
        <f ca="1">_xll.BDP($A222,"CHG_NET_YTD",$A$1,$A$2)</f>
        <v>#NAME?</v>
      </c>
      <c r="P222" s="6">
        <v>-7.6789836883544922</v>
      </c>
      <c r="Q222" s="6" t="e">
        <f ca="1">_xll.BDP($A222,"EQY_DVD_YLD_IND",$A$1,$A$2)</f>
        <v>#NAME?</v>
      </c>
    </row>
    <row r="223" spans="1:17" s="4" customFormat="1">
      <c r="A223" s="7" t="s">
        <v>475</v>
      </c>
      <c r="B223" s="7" t="s">
        <v>476</v>
      </c>
      <c r="C223" s="7" t="s">
        <v>436</v>
      </c>
      <c r="D223" s="6">
        <v>2</v>
      </c>
      <c r="E223" s="6">
        <v>3</v>
      </c>
      <c r="F223" s="6">
        <v>0</v>
      </c>
      <c r="G223" s="6" t="e">
        <f ca="1">_xll.BDP($A223,"PX_YEST_CLOSE",$A$1,$A$2)</f>
        <v>#NAME?</v>
      </c>
      <c r="H223" s="6"/>
      <c r="I223" s="6">
        <v>0.69179725646972701</v>
      </c>
      <c r="J223" s="6">
        <v>0.71280002593994107</v>
      </c>
      <c r="K223" s="7" t="s">
        <v>25</v>
      </c>
      <c r="L223" s="6">
        <v>0.25852738922249802</v>
      </c>
      <c r="M223" s="6" t="e">
        <f ca="1">_xll.BDP($A223,"PX_LAST",$A$1,$A$2)</f>
        <v>#NAME?</v>
      </c>
      <c r="N223" s="6">
        <v>60102040</v>
      </c>
      <c r="O223" s="6" t="e">
        <f ca="1">_xll.BDP($A223,"CHG_NET_YTD",$A$1,$A$2)</f>
        <v>#NAME?</v>
      </c>
      <c r="P223" s="6">
        <v>-37.152050018310547</v>
      </c>
      <c r="Q223" s="6" t="e">
        <f ca="1">_xll.BDP($A223,"EQY_DVD_YLD_IND",$A$1,$A$2)</f>
        <v>#NAME?</v>
      </c>
    </row>
    <row r="224" spans="1:17" s="4" customFormat="1">
      <c r="A224" s="7" t="s">
        <v>477</v>
      </c>
      <c r="B224" s="7" t="s">
        <v>478</v>
      </c>
      <c r="C224" s="7" t="s">
        <v>436</v>
      </c>
      <c r="D224" s="6">
        <v>10</v>
      </c>
      <c r="E224" s="6">
        <v>0</v>
      </c>
      <c r="F224" s="6">
        <v>0</v>
      </c>
      <c r="G224" s="6" t="e">
        <f ca="1">_xll.BDP($A224,"PX_YEST_CLOSE",$A$1,$A$2)</f>
        <v>#NAME?</v>
      </c>
      <c r="H224" s="6">
        <v>15.975000381469727</v>
      </c>
      <c r="I224" s="6">
        <v>5.867225170135498</v>
      </c>
      <c r="J224" s="6">
        <v>6.2699999809265137</v>
      </c>
      <c r="K224" s="7" t="s">
        <v>28</v>
      </c>
      <c r="L224" s="6">
        <v>0.17000000178813901</v>
      </c>
      <c r="M224" s="6" t="e">
        <f ca="1">_xll.BDP($A224,"PX_LAST",$A$1,$A$2)</f>
        <v>#NAME?</v>
      </c>
      <c r="N224" s="6">
        <v>60101020</v>
      </c>
      <c r="O224" s="6" t="e">
        <f ca="1">_xll.BDP($A224,"CHG_NET_YTD",$A$1,$A$2)</f>
        <v>#NAME?</v>
      </c>
      <c r="P224" s="6">
        <v>-34.030197143554688</v>
      </c>
      <c r="Q224" s="6" t="e">
        <f ca="1">_xll.BDP($A224,"EQY_DVD_YLD_IND",$A$1,$A$2)</f>
        <v>#NAME?</v>
      </c>
    </row>
    <row r="225" spans="1:17" s="4" customFormat="1">
      <c r="A225" s="7" t="s">
        <v>479</v>
      </c>
      <c r="B225" s="7" t="s">
        <v>480</v>
      </c>
      <c r="C225" s="7" t="s">
        <v>481</v>
      </c>
      <c r="D225" s="6">
        <v>10</v>
      </c>
      <c r="E225" s="6">
        <v>5</v>
      </c>
      <c r="F225" s="6">
        <v>0</v>
      </c>
      <c r="G225" s="6" t="e">
        <f ca="1">_xll.BDP($A225,"PX_YEST_CLOSE",$A$1,$A$2)</f>
        <v>#NAME?</v>
      </c>
      <c r="H225" s="6">
        <v>50.643001556396484</v>
      </c>
      <c r="I225" s="6">
        <v>1.406349897384644</v>
      </c>
      <c r="J225" s="6">
        <v>1.406000018119812</v>
      </c>
      <c r="K225" s="7" t="s">
        <v>25</v>
      </c>
      <c r="L225" s="6">
        <v>0.16500000655651101</v>
      </c>
      <c r="M225" s="6" t="e">
        <f ca="1">_xll.BDP($A225,"PX_LAST",$A$1,$A$2)</f>
        <v>#NAME?</v>
      </c>
      <c r="N225" s="6">
        <v>55105020</v>
      </c>
      <c r="O225" s="6" t="e">
        <f ca="1">_xll.BDP($A225,"CHG_NET_YTD",$A$1,$A$2)</f>
        <v>#NAME?</v>
      </c>
      <c r="P225" s="6">
        <v>33.506340026855469</v>
      </c>
      <c r="Q225" s="6" t="e">
        <f ca="1">_xll.BDP($A225,"EQY_DVD_YLD_IND",$A$1,$A$2)</f>
        <v>#NAME?</v>
      </c>
    </row>
    <row r="226" spans="1:17" s="4" customFormat="1">
      <c r="A226" s="7" t="s">
        <v>482</v>
      </c>
      <c r="B226" s="7" t="s">
        <v>483</v>
      </c>
      <c r="C226" s="7" t="s">
        <v>481</v>
      </c>
      <c r="D226" s="6">
        <v>7</v>
      </c>
      <c r="E226" s="6">
        <v>5</v>
      </c>
      <c r="F226" s="6">
        <v>0</v>
      </c>
      <c r="G226" s="6" t="e">
        <f ca="1">_xll.BDP($A226,"PX_YEST_CLOSE",$A$1,$A$2)</f>
        <v>#NAME?</v>
      </c>
      <c r="H226" s="6">
        <v>13.541999816894531</v>
      </c>
      <c r="I226" s="6">
        <v>6.7101583480834961</v>
      </c>
      <c r="J226" s="6">
        <v>6.7160000801086426</v>
      </c>
      <c r="K226" s="7" t="s">
        <v>28</v>
      </c>
      <c r="L226" s="6">
        <v>0.18000000715255701</v>
      </c>
      <c r="M226" s="6" t="e">
        <f ca="1">_xll.BDP($A226,"PX_LAST",$A$1,$A$2)</f>
        <v>#NAME?</v>
      </c>
      <c r="N226" s="6">
        <v>55102010</v>
      </c>
      <c r="O226" s="6" t="e">
        <f ca="1">_xll.BDP($A226,"CHG_NET_YTD",$A$1,$A$2)</f>
        <v>#NAME?</v>
      </c>
      <c r="P226" s="6">
        <v>-18.538459777832031</v>
      </c>
      <c r="Q226" s="6" t="e">
        <f ca="1">_xll.BDP($A226,"EQY_DVD_YLD_IND",$A$1,$A$2)</f>
        <v>#NAME?</v>
      </c>
    </row>
    <row r="227" spans="1:17" s="4" customFormat="1">
      <c r="A227" s="7" t="s">
        <v>484</v>
      </c>
      <c r="B227" s="7" t="s">
        <v>485</v>
      </c>
      <c r="C227" s="7" t="s">
        <v>481</v>
      </c>
      <c r="D227" s="6">
        <v>13</v>
      </c>
      <c r="E227" s="6">
        <v>1</v>
      </c>
      <c r="F227" s="6">
        <v>1</v>
      </c>
      <c r="G227" s="6" t="e">
        <f ca="1">_xll.BDP($A227,"PX_YEST_CLOSE",$A$1,$A$2)</f>
        <v>#NAME?</v>
      </c>
      <c r="H227" s="6">
        <v>50.333000183105469</v>
      </c>
      <c r="I227" s="6">
        <v>2.6554548740386963</v>
      </c>
      <c r="J227" s="6">
        <v>2.654999971389771</v>
      </c>
      <c r="K227" s="7" t="s">
        <v>28</v>
      </c>
      <c r="L227" s="6">
        <v>0.30000001192092901</v>
      </c>
      <c r="M227" s="6" t="e">
        <f ca="1">_xll.BDP($A227,"PX_LAST",$A$1,$A$2)</f>
        <v>#NAME?</v>
      </c>
      <c r="N227" s="6">
        <v>55105020</v>
      </c>
      <c r="O227" s="6" t="e">
        <f ca="1">_xll.BDP($A227,"CHG_NET_YTD",$A$1,$A$2)</f>
        <v>#NAME?</v>
      </c>
      <c r="P227" s="6">
        <v>18.208168029785156</v>
      </c>
      <c r="Q227" s="6" t="e">
        <f ca="1">_xll.BDP($A227,"EQY_DVD_YLD_IND",$A$1,$A$2)</f>
        <v>#NAME?</v>
      </c>
    </row>
    <row r="228" spans="1:17" s="4" customFormat="1">
      <c r="A228" s="7" t="s">
        <v>486</v>
      </c>
      <c r="B228" s="7" t="s">
        <v>487</v>
      </c>
      <c r="C228" s="7" t="s">
        <v>481</v>
      </c>
      <c r="D228" s="6">
        <v>4</v>
      </c>
      <c r="E228" s="6">
        <v>3</v>
      </c>
      <c r="F228" s="6">
        <v>0</v>
      </c>
      <c r="G228" s="6" t="e">
        <f ca="1">_xll.BDP($A228,"PX_YEST_CLOSE",$A$1,$A$2)</f>
        <v>#NAME?</v>
      </c>
      <c r="H228" s="6">
        <v>51.5</v>
      </c>
      <c r="I228" s="6">
        <v>3.926855325698853</v>
      </c>
      <c r="J228" s="6">
        <v>3.9340000152587891</v>
      </c>
      <c r="K228" s="7" t="s">
        <v>25</v>
      </c>
      <c r="L228" s="6">
        <v>0.46169999241828902</v>
      </c>
      <c r="M228" s="6" t="e">
        <f ca="1">_xll.BDP($A228,"PX_LAST",$A$1,$A$2)</f>
        <v>#NAME?</v>
      </c>
      <c r="N228" s="6">
        <v>55103010</v>
      </c>
      <c r="O228" s="6" t="e">
        <f ca="1">_xll.BDP($A228,"CHG_NET_YTD",$A$1,$A$2)</f>
        <v>#NAME?</v>
      </c>
      <c r="P228" s="6">
        <v>8.3372306823730469</v>
      </c>
      <c r="Q228" s="6" t="e">
        <f ca="1">_xll.BDP($A228,"EQY_DVD_YLD_IND",$A$1,$A$2)</f>
        <v>#NAME?</v>
      </c>
    </row>
    <row r="229" spans="1:17" s="4" customFormat="1">
      <c r="A229" s="7" t="s">
        <v>488</v>
      </c>
      <c r="B229" s="7" t="s">
        <v>489</v>
      </c>
      <c r="C229" s="7" t="s">
        <v>481</v>
      </c>
      <c r="D229" s="6">
        <v>9</v>
      </c>
      <c r="E229" s="6">
        <v>3</v>
      </c>
      <c r="F229" s="6">
        <v>0</v>
      </c>
      <c r="G229" s="6" t="e">
        <f ca="1">_xll.BDP($A229,"PX_YEST_CLOSE",$A$1,$A$2)</f>
        <v>#NAME?</v>
      </c>
      <c r="H229" s="6">
        <v>16.726999282836914</v>
      </c>
      <c r="I229" s="6">
        <v>1.574803233146667</v>
      </c>
      <c r="J229" s="6">
        <v>1.6050000190734859</v>
      </c>
      <c r="K229" s="7" t="s">
        <v>25</v>
      </c>
      <c r="L229" s="6">
        <v>5.0000000745058004E-2</v>
      </c>
      <c r="M229" s="6" t="e">
        <f ca="1">_xll.BDP($A229,"PX_LAST",$A$1,$A$2)</f>
        <v>#NAME?</v>
      </c>
      <c r="N229" s="6">
        <v>55105010</v>
      </c>
      <c r="O229" s="6" t="e">
        <f ca="1">_xll.BDP($A229,"CHG_NET_YTD",$A$1,$A$2)</f>
        <v>#NAME?</v>
      </c>
      <c r="P229" s="6">
        <v>-10.818508148193359</v>
      </c>
      <c r="Q229" s="6" t="e">
        <f ca="1">_xll.BDP($A229,"EQY_DVD_YLD_IND",$A$1,$A$2)</f>
        <v>#NAME?</v>
      </c>
    </row>
    <row r="230" spans="1:17" s="4" customFormat="1">
      <c r="A230" s="7" t="s">
        <v>490</v>
      </c>
      <c r="B230" s="7" t="s">
        <v>491</v>
      </c>
      <c r="C230" s="7" t="s">
        <v>481</v>
      </c>
      <c r="D230" s="6">
        <v>12</v>
      </c>
      <c r="E230" s="6">
        <v>5</v>
      </c>
      <c r="F230" s="6">
        <v>1</v>
      </c>
      <c r="G230" s="6" t="e">
        <f ca="1">_xll.BDP($A230,"PX_YEST_CLOSE",$A$1,$A$2)</f>
        <v>#NAME?</v>
      </c>
      <c r="H230" s="6">
        <v>50.375</v>
      </c>
      <c r="I230" s="6">
        <v>3.316053152084351</v>
      </c>
      <c r="J230" s="6">
        <v>3.3329999446868901</v>
      </c>
      <c r="K230" s="7" t="s">
        <v>25</v>
      </c>
      <c r="L230" s="6">
        <v>0.40853709856079201</v>
      </c>
      <c r="M230" s="6" t="e">
        <f ca="1">_xll.BDP($A230,"PX_LAST",$A$1,$A$2)</f>
        <v>#NAME?</v>
      </c>
      <c r="N230" s="6">
        <v>55105020</v>
      </c>
      <c r="O230" s="6" t="e">
        <f ca="1">_xll.BDP($A230,"CHG_NET_YTD",$A$1,$A$2)</f>
        <v>#NAME?</v>
      </c>
      <c r="P230" s="6">
        <v>10.902667045593262</v>
      </c>
      <c r="Q230" s="6" t="e">
        <f ca="1">_xll.BDP($A230,"EQY_DVD_YLD_IND",$A$1,$A$2)</f>
        <v>#NAME?</v>
      </c>
    </row>
    <row r="231" spans="1:17" s="4" customFormat="1">
      <c r="A231" s="7" t="s">
        <v>492</v>
      </c>
      <c r="B231" s="7" t="s">
        <v>493</v>
      </c>
      <c r="C231" s="7" t="s">
        <v>481</v>
      </c>
      <c r="D231" s="6">
        <v>6</v>
      </c>
      <c r="E231" s="6">
        <v>6</v>
      </c>
      <c r="F231" s="6">
        <v>2</v>
      </c>
      <c r="G231" s="6" t="e">
        <f ca="1">_xll.BDP($A231,"PX_YEST_CLOSE",$A$1,$A$2)</f>
        <v>#NAME?</v>
      </c>
      <c r="H231" s="6">
        <v>19.527999877929688</v>
      </c>
      <c r="I231" s="6">
        <v>5.480964183807373</v>
      </c>
      <c r="J231" s="6">
        <v>5.3420000076293954</v>
      </c>
      <c r="K231" s="7" t="s">
        <v>25</v>
      </c>
      <c r="L231" s="6">
        <v>0.23082347324268201</v>
      </c>
      <c r="M231" s="6" t="e">
        <f ca="1">_xll.BDP($A231,"PX_LAST",$A$1,$A$2)</f>
        <v>#NAME?</v>
      </c>
      <c r="N231" s="6">
        <v>55103010</v>
      </c>
      <c r="O231" s="6" t="e">
        <f ca="1">_xll.BDP($A231,"CHG_NET_YTD",$A$1,$A$2)</f>
        <v>#NAME?</v>
      </c>
      <c r="P231" s="6">
        <v>-6.349205493927002</v>
      </c>
      <c r="Q231" s="6" t="e">
        <f ca="1">_xll.BDP($A231,"EQY_DVD_YLD_IND",$A$1,$A$2)</f>
        <v>#NAME?</v>
      </c>
    </row>
    <row r="232" spans="1:17" s="4" customFormat="1">
      <c r="A232" s="7" t="s">
        <v>494</v>
      </c>
      <c r="B232" s="7" t="s">
        <v>495</v>
      </c>
      <c r="C232" s="7" t="s">
        <v>481</v>
      </c>
      <c r="D232" s="6">
        <v>7</v>
      </c>
      <c r="E232" s="6">
        <v>4</v>
      </c>
      <c r="F232" s="6">
        <v>1</v>
      </c>
      <c r="G232" s="6" t="e">
        <f ca="1">_xll.BDP($A232,"PX_YEST_CLOSE",$A$1,$A$2)</f>
        <v>#NAME?</v>
      </c>
      <c r="H232" s="6">
        <v>22.291999816894531</v>
      </c>
      <c r="I232" s="6">
        <v>3.5538005828857422</v>
      </c>
      <c r="J232" s="6">
        <v>3.5429999828338623</v>
      </c>
      <c r="K232" s="7" t="s">
        <v>25</v>
      </c>
      <c r="L232" s="6">
        <v>0.18000000715255701</v>
      </c>
      <c r="M232" s="6" t="e">
        <f ca="1">_xll.BDP($A232,"PX_LAST",$A$1,$A$2)</f>
        <v>#NAME?</v>
      </c>
      <c r="N232" s="6">
        <v>55105020</v>
      </c>
      <c r="O232" s="6" t="e">
        <f ca="1">_xll.BDP($A232,"CHG_NET_YTD",$A$1,$A$2)</f>
        <v>#NAME?</v>
      </c>
      <c r="P232" s="6">
        <v>3.8709640502929692</v>
      </c>
      <c r="Q232" s="6" t="e">
        <f ca="1">_xll.BDP($A232,"EQY_DVD_YLD_IND",$A$1,$A$2)</f>
        <v>#NAME?</v>
      </c>
    </row>
    <row r="233" spans="1:17" s="4" customFormat="1">
      <c r="A233" s="7" t="s">
        <v>496</v>
      </c>
      <c r="B233" s="7" t="s">
        <v>497</v>
      </c>
      <c r="C233" s="7" t="s">
        <v>481</v>
      </c>
      <c r="D233" s="6">
        <v>5</v>
      </c>
      <c r="E233" s="6">
        <v>8</v>
      </c>
      <c r="F233" s="6">
        <v>0</v>
      </c>
      <c r="G233" s="6" t="e">
        <f ca="1">_xll.BDP($A233,"PX_YEST_CLOSE",$A$1,$A$2)</f>
        <v>#NAME?</v>
      </c>
      <c r="H233" s="6">
        <v>52.192001342773438</v>
      </c>
      <c r="I233" s="6">
        <v>4.5347929000854492</v>
      </c>
      <c r="J233" s="6">
        <v>4.4060001373291016</v>
      </c>
      <c r="K233" s="7" t="s">
        <v>25</v>
      </c>
      <c r="L233" s="6">
        <v>0.51249998807907104</v>
      </c>
      <c r="M233" s="6" t="e">
        <f ca="1">_xll.BDP($A233,"PX_LAST",$A$1,$A$2)</f>
        <v>#NAME?</v>
      </c>
      <c r="N233" s="6">
        <v>55105010</v>
      </c>
      <c r="O233" s="6" t="e">
        <f ca="1">_xll.BDP($A233,"CHG_NET_YTD",$A$1,$A$2)</f>
        <v>#NAME?</v>
      </c>
      <c r="P233" s="6">
        <v>29.574258804321289</v>
      </c>
      <c r="Q233" s="6" t="e">
        <f ca="1">_xll.BDP($A233,"EQY_DVD_YLD_IND",$A$1,$A$2)</f>
        <v>#NAME?</v>
      </c>
    </row>
    <row r="234" spans="1:17" s="4" customFormat="1">
      <c r="A234" s="7" t="s">
        <v>498</v>
      </c>
      <c r="B234" s="7" t="s">
        <v>499</v>
      </c>
      <c r="C234" s="7" t="s">
        <v>481</v>
      </c>
      <c r="D234" s="6">
        <v>14</v>
      </c>
      <c r="E234" s="6">
        <v>1</v>
      </c>
      <c r="F234" s="6">
        <v>0</v>
      </c>
      <c r="G234" s="6" t="e">
        <f ca="1">_xll.BDP($A234,"PX_YEST_CLOSE",$A$1,$A$2)</f>
        <v>#NAME?</v>
      </c>
      <c r="H234" s="6">
        <v>34.285999298095703</v>
      </c>
      <c r="I234" s="6">
        <v>3.686956405639648</v>
      </c>
      <c r="J234" s="6">
        <v>3.7390000820159912</v>
      </c>
      <c r="K234" s="7" t="s">
        <v>25</v>
      </c>
      <c r="L234" s="6">
        <v>0.270000010728836</v>
      </c>
      <c r="M234" s="6" t="e">
        <f ca="1">_xll.BDP($A234,"PX_LAST",$A$1,$A$2)</f>
        <v>#NAME?</v>
      </c>
      <c r="N234" s="6">
        <v>55102010</v>
      </c>
      <c r="O234" s="6" t="e">
        <f ca="1">_xll.BDP($A234,"CHG_NET_YTD",$A$1,$A$2)</f>
        <v>#NAME?</v>
      </c>
      <c r="P234" s="6">
        <v>5.1995611190795898</v>
      </c>
      <c r="Q234" s="6" t="e">
        <f ca="1">_xll.BDP($A234,"EQY_DVD_YLD_IND",$A$1,$A$2)</f>
        <v>#NAME?</v>
      </c>
    </row>
    <row r="235" spans="1:17" s="4" customFormat="1">
      <c r="A235" s="7" t="s">
        <v>500</v>
      </c>
      <c r="B235" s="7" t="s">
        <v>501</v>
      </c>
      <c r="C235" s="7" t="s">
        <v>481</v>
      </c>
      <c r="D235" s="6">
        <v>11</v>
      </c>
      <c r="E235" s="6">
        <v>1</v>
      </c>
      <c r="F235" s="6">
        <v>1</v>
      </c>
      <c r="G235" s="6" t="e">
        <f ca="1">_xll.BDP($A235,"PX_YEST_CLOSE",$A$1,$A$2)</f>
        <v>#NAME?</v>
      </c>
      <c r="H235" s="6">
        <v>47</v>
      </c>
      <c r="I235" s="6">
        <v>3.4666373729705811</v>
      </c>
      <c r="J235" s="6">
        <v>3.687999963760376</v>
      </c>
      <c r="K235" s="7" t="s">
        <v>25</v>
      </c>
      <c r="L235" s="6">
        <v>0.45960426441687802</v>
      </c>
      <c r="M235" s="6" t="e">
        <f ca="1">_xll.BDP($A235,"PX_LAST",$A$1,$A$2)</f>
        <v>#NAME?</v>
      </c>
      <c r="N235" s="6">
        <v>55103010</v>
      </c>
      <c r="O235" s="6" t="e">
        <f ca="1">_xll.BDP($A235,"CHG_NET_YTD",$A$1,$A$2)</f>
        <v>#NAME?</v>
      </c>
      <c r="P235" s="6">
        <v>6.864527702331543</v>
      </c>
      <c r="Q235" s="6" t="e">
        <f ca="1">_xll.BDP($A235,"EQY_DVD_YLD_IND",$A$1,$A$2)</f>
        <v>#NAME?</v>
      </c>
    </row>
    <row r="236" spans="1:17" s="4" customFormat="1">
      <c r="A236" s="7" t="s">
        <v>502</v>
      </c>
      <c r="B236" s="7" t="s">
        <v>503</v>
      </c>
      <c r="C236" s="7" t="s">
        <v>481</v>
      </c>
      <c r="D236" s="6">
        <v>2</v>
      </c>
      <c r="E236" s="6">
        <v>11</v>
      </c>
      <c r="F236" s="6">
        <v>5</v>
      </c>
      <c r="G236" s="6" t="e">
        <f ca="1">_xll.BDP($A236,"PX_YEST_CLOSE",$A$1,$A$2)</f>
        <v>#NAME?</v>
      </c>
      <c r="H236" s="6">
        <v>61.280998229980469</v>
      </c>
      <c r="I236" s="6">
        <v>3.7353816032409668</v>
      </c>
      <c r="J236" s="6">
        <v>3.812000036239624</v>
      </c>
      <c r="K236" s="7" t="s">
        <v>25</v>
      </c>
      <c r="L236" s="6">
        <v>0.53500002622604403</v>
      </c>
      <c r="M236" s="6" t="e">
        <f ca="1">_xll.BDP($A236,"PX_LAST",$A$1,$A$2)</f>
        <v>#NAME?</v>
      </c>
      <c r="N236" s="6">
        <v>55101010</v>
      </c>
      <c r="O236" s="6" t="e">
        <f ca="1">_xll.BDP($A236,"CHG_NET_YTD",$A$1,$A$2)</f>
        <v>#NAME?</v>
      </c>
      <c r="P236" s="6">
        <v>-8.2090749740600586</v>
      </c>
      <c r="Q236" s="6" t="e">
        <f ca="1">_xll.BDP($A236,"EQY_DVD_YLD_IND",$A$1,$A$2)</f>
        <v>#NAME?</v>
      </c>
    </row>
    <row r="237" spans="1:17" s="4" customFormat="1">
      <c r="A237" s="7" t="s">
        <v>504</v>
      </c>
      <c r="B237" s="7" t="s">
        <v>505</v>
      </c>
      <c r="C237" s="7" t="s">
        <v>481</v>
      </c>
      <c r="D237" s="6">
        <v>7</v>
      </c>
      <c r="E237" s="6">
        <v>9</v>
      </c>
      <c r="F237" s="6">
        <v>1</v>
      </c>
      <c r="G237" s="6" t="e">
        <f ca="1">_xll.BDP($A237,"PX_YEST_CLOSE",$A$1,$A$2)</f>
        <v>#NAME?</v>
      </c>
      <c r="H237" s="6">
        <v>65.266998291015625</v>
      </c>
      <c r="I237" s="6">
        <v>4.3180708885192871</v>
      </c>
      <c r="J237" s="6">
        <v>4.3810000419616699</v>
      </c>
      <c r="K237" s="7" t="s">
        <v>25</v>
      </c>
      <c r="L237" s="6">
        <v>0.66250002384185802</v>
      </c>
      <c r="M237" s="6" t="e">
        <f ca="1">_xll.BDP($A237,"PX_LAST",$A$1,$A$2)</f>
        <v>#NAME?</v>
      </c>
      <c r="N237" s="6">
        <v>55101010</v>
      </c>
      <c r="O237" s="6" t="e">
        <f ca="1">_xll.BDP($A237,"CHG_NET_YTD",$A$1,$A$2)</f>
        <v>#NAME?</v>
      </c>
      <c r="P237" s="6">
        <v>-4.191713809967041</v>
      </c>
      <c r="Q237" s="6" t="e">
        <f ca="1">_xll.BDP($A237,"EQY_DVD_YLD_IND",$A$1,$A$2)</f>
        <v>#NAME?</v>
      </c>
    </row>
    <row r="238" spans="1:17" s="4" customFormat="1">
      <c r="A238" s="7" t="s">
        <v>506</v>
      </c>
      <c r="B238" s="7" t="s">
        <v>507</v>
      </c>
      <c r="C238" s="7" t="s">
        <v>481</v>
      </c>
      <c r="D238" s="6">
        <v>0</v>
      </c>
      <c r="E238" s="6">
        <v>6</v>
      </c>
      <c r="F238" s="6">
        <v>2</v>
      </c>
      <c r="G238" s="6" t="e">
        <f ca="1">_xll.BDP($A238,"PX_YEST_CLOSE",$A$1,$A$2)</f>
        <v>#NAME?</v>
      </c>
      <c r="H238" s="6">
        <v>39.562000274658203</v>
      </c>
      <c r="I238" s="6">
        <v>4.3709716796875</v>
      </c>
      <c r="J238" s="6">
        <v>4.379000186920166</v>
      </c>
      <c r="K238" s="7" t="s">
        <v>25</v>
      </c>
      <c r="L238" s="6">
        <v>0.44420000910759005</v>
      </c>
      <c r="M238" s="6" t="e">
        <f ca="1">_xll.BDP($A238,"PX_LAST",$A$1,$A$2)</f>
        <v>#NAME?</v>
      </c>
      <c r="N238" s="6">
        <v>55103010</v>
      </c>
      <c r="O238" s="6" t="e">
        <f ca="1">_xll.BDP($A238,"CHG_NET_YTD",$A$1,$A$2)</f>
        <v>#NAME?</v>
      </c>
      <c r="P238" s="6">
        <v>9.6484088897705078</v>
      </c>
      <c r="Q238" s="6" t="e">
        <f ca="1">_xll.BDP($A238,"EQY_DVD_YLD_IND",$A$1,$A$2)</f>
        <v>#NAME?</v>
      </c>
    </row>
    <row r="239" spans="1:17" s="4" customFormat="1">
      <c r="A239" s="7" t="s">
        <v>508</v>
      </c>
      <c r="B239" s="7" t="s">
        <v>509</v>
      </c>
      <c r="C239" s="7" t="s">
        <v>481</v>
      </c>
      <c r="D239" s="6">
        <v>0</v>
      </c>
      <c r="E239" s="6">
        <v>12</v>
      </c>
      <c r="F239" s="6">
        <v>0</v>
      </c>
      <c r="G239" s="6" t="e">
        <f ca="1">_xll.BDP($A239,"PX_YEST_CLOSE",$A$1,$A$2)</f>
        <v>#NAME?</v>
      </c>
      <c r="H239" s="6">
        <v>18.818000793457031</v>
      </c>
      <c r="I239" s="6">
        <v>5.6386322975158691</v>
      </c>
      <c r="J239" s="6">
        <v>5.6459999084472656</v>
      </c>
      <c r="K239" s="7" t="s">
        <v>28</v>
      </c>
      <c r="L239" s="6">
        <v>0.23499000072479201</v>
      </c>
      <c r="M239" s="6" t="e">
        <f ca="1">_xll.BDP($A239,"PX_LAST",$A$1,$A$2)</f>
        <v>#NAME?</v>
      </c>
      <c r="N239" s="6">
        <v>55105020</v>
      </c>
      <c r="O239" s="6" t="e">
        <f ca="1">_xll.BDP($A239,"CHG_NET_YTD",$A$1,$A$2)</f>
        <v>#NAME?</v>
      </c>
      <c r="P239" s="6">
        <v>-13.38666820526123</v>
      </c>
      <c r="Q239" s="6" t="e">
        <f ca="1">_xll.BDP($A239,"EQY_DVD_YLD_IND",$A$1,$A$2)</f>
        <v>#NAME?</v>
      </c>
    </row>
    <row r="240" spans="1:17" s="4" customFormat="1">
      <c r="A240" s="7" t="s">
        <v>510</v>
      </c>
      <c r="B240" s="7" t="s">
        <v>511</v>
      </c>
      <c r="C240" s="7" t="s">
        <v>481</v>
      </c>
      <c r="D240" s="6">
        <v>5</v>
      </c>
      <c r="E240" s="6">
        <v>9</v>
      </c>
      <c r="F240" s="6">
        <v>1</v>
      </c>
      <c r="G240" s="6" t="e">
        <f ca="1">_xll.BDP($A240,"PX_YEST_CLOSE",$A$1,$A$2)</f>
        <v>#NAME?</v>
      </c>
      <c r="H240" s="6">
        <v>36.632999420166016</v>
      </c>
      <c r="I240" s="6">
        <v>3.2009158134460449</v>
      </c>
      <c r="J240" s="6">
        <v>3.1970000267028809</v>
      </c>
      <c r="K240" s="7" t="s">
        <v>25</v>
      </c>
      <c r="L240" s="6">
        <v>0.28000000119209301</v>
      </c>
      <c r="M240" s="6" t="e">
        <f ca="1">_xll.BDP($A240,"PX_LAST",$A$1,$A$2)</f>
        <v>#NAME?</v>
      </c>
      <c r="N240" s="6">
        <v>55101010</v>
      </c>
      <c r="O240" s="6" t="e">
        <f ca="1">_xll.BDP($A240,"CHG_NET_YTD",$A$1,$A$2)</f>
        <v>#NAME?</v>
      </c>
      <c r="P240" s="6">
        <v>6.1683340072631836</v>
      </c>
      <c r="Q240" s="6" t="e">
        <f ca="1">_xll.BDP($A240,"EQY_DVD_YLD_IND",$A$1,$A$2)</f>
        <v>#NAME?</v>
      </c>
    </row>
    <row r="242" spans="1:17" ht="30" customHeight="1">
      <c r="A242" s="12" t="s">
        <v>512</v>
      </c>
      <c r="B242" s="12"/>
      <c r="C242" s="12"/>
      <c r="D242" s="12"/>
      <c r="E242" s="12"/>
      <c r="F242" s="12"/>
      <c r="G242" s="12"/>
      <c r="H242" s="12"/>
      <c r="I242" s="12"/>
      <c r="J242" s="12"/>
      <c r="K242" s="12"/>
      <c r="L242" s="12"/>
      <c r="M242" s="12"/>
      <c r="N242" s="12"/>
      <c r="O242" s="12"/>
      <c r="P242" s="12"/>
      <c r="Q242" s="12"/>
    </row>
  </sheetData>
  <mergeCells count="1">
    <mergeCell ref="A242:Q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2"/>
  <sheetViews>
    <sheetView workbookViewId="0">
      <selection sqref="A1:XFD1048576"/>
    </sheetView>
  </sheetViews>
  <sheetFormatPr defaultRowHeight="14.4"/>
  <cols>
    <col min="1" max="6" width="9.109375" style="9"/>
    <col min="8" max="8" width="10.5546875" style="11" bestFit="1" customWidth="1"/>
    <col min="13" max="13" width="9.109375" style="9"/>
    <col min="18" max="18" width="9.109375" style="9"/>
  </cols>
  <sheetData>
    <row r="1" spans="1:18">
      <c r="A1" s="9" t="s">
        <v>0</v>
      </c>
      <c r="B1" s="9" t="s">
        <v>1</v>
      </c>
      <c r="C1" s="9" t="s">
        <v>2</v>
      </c>
    </row>
    <row r="2" spans="1:18">
      <c r="A2" s="9" t="s">
        <v>3</v>
      </c>
    </row>
    <row r="3" spans="1:18">
      <c r="A3" s="9" t="s">
        <v>4</v>
      </c>
      <c r="B3" s="9" t="s">
        <v>5</v>
      </c>
      <c r="C3" s="9" t="s">
        <v>6</v>
      </c>
      <c r="D3" s="9" t="s">
        <v>7</v>
      </c>
      <c r="E3" s="9" t="s">
        <v>8</v>
      </c>
      <c r="F3" s="9" t="s">
        <v>9</v>
      </c>
      <c r="G3" t="s">
        <v>10</v>
      </c>
      <c r="H3" s="11" t="s">
        <v>11</v>
      </c>
      <c r="I3" t="s">
        <v>12</v>
      </c>
      <c r="J3" t="s">
        <v>13</v>
      </c>
      <c r="K3" t="s">
        <v>14</v>
      </c>
      <c r="L3" t="s">
        <v>15</v>
      </c>
      <c r="M3" s="9" t="s">
        <v>16</v>
      </c>
      <c r="N3" t="s">
        <v>17</v>
      </c>
      <c r="O3" t="s">
        <v>18</v>
      </c>
      <c r="P3" t="s">
        <v>19</v>
      </c>
      <c r="Q3" t="s">
        <v>20</v>
      </c>
      <c r="R3" s="9" t="s">
        <v>514</v>
      </c>
    </row>
    <row r="4" spans="1:18">
      <c r="A4" s="9" t="s">
        <v>21</v>
      </c>
    </row>
    <row r="5" spans="1:18">
      <c r="A5" s="9" t="s">
        <v>22</v>
      </c>
      <c r="B5" s="9" t="s">
        <v>23</v>
      </c>
      <c r="C5" s="9" t="s">
        <v>24</v>
      </c>
      <c r="D5" s="9">
        <v>2</v>
      </c>
      <c r="E5" s="9">
        <v>5</v>
      </c>
      <c r="F5" s="9">
        <v>0</v>
      </c>
      <c r="G5">
        <v>2.58</v>
      </c>
      <c r="H5" s="11">
        <v>4.0710000991821289</v>
      </c>
      <c r="I5">
        <v>9.3023252487182617</v>
      </c>
      <c r="J5">
        <v>9.0570001602172852</v>
      </c>
      <c r="K5" t="s">
        <v>25</v>
      </c>
      <c r="L5">
        <v>5.9999998658895007E-2</v>
      </c>
      <c r="M5" s="9">
        <v>2.57</v>
      </c>
      <c r="N5">
        <v>50201020</v>
      </c>
      <c r="O5">
        <v>-2.19</v>
      </c>
      <c r="P5">
        <v>-46.008407592773437</v>
      </c>
      <c r="Q5">
        <v>9.3385211920459916</v>
      </c>
      <c r="R5" s="10">
        <f>(H5-M5)/M5</f>
        <v>0.58404673119927208</v>
      </c>
    </row>
    <row r="6" spans="1:18">
      <c r="A6" s="9" t="s">
        <v>26</v>
      </c>
      <c r="B6" s="9" t="s">
        <v>27</v>
      </c>
      <c r="C6" s="9" t="s">
        <v>24</v>
      </c>
      <c r="D6" s="9">
        <v>4</v>
      </c>
      <c r="E6" s="9">
        <v>6</v>
      </c>
      <c r="F6" s="9">
        <v>0</v>
      </c>
      <c r="G6">
        <v>33.65</v>
      </c>
      <c r="H6" s="11">
        <v>39.78</v>
      </c>
      <c r="I6">
        <v>3.5215451717376709</v>
      </c>
      <c r="J6">
        <v>3.528000116348267</v>
      </c>
      <c r="K6" t="s">
        <v>28</v>
      </c>
      <c r="L6">
        <v>9.8750002682209001E-2</v>
      </c>
      <c r="M6" s="9">
        <v>33.71</v>
      </c>
      <c r="N6">
        <v>50201030</v>
      </c>
      <c r="O6">
        <v>-4.6799989999999996</v>
      </c>
      <c r="P6">
        <v>-12.190675735473633</v>
      </c>
      <c r="Q6">
        <v>3.5152771960235571</v>
      </c>
      <c r="R6" s="10">
        <f t="shared" ref="R6:R69" si="0">(H6-M6)/M6</f>
        <v>0.18006526253337288</v>
      </c>
    </row>
    <row r="7" spans="1:18">
      <c r="A7" s="9" t="s">
        <v>29</v>
      </c>
      <c r="B7" s="9" t="s">
        <v>30</v>
      </c>
      <c r="C7" s="9" t="s">
        <v>24</v>
      </c>
      <c r="D7" s="9">
        <v>5</v>
      </c>
      <c r="E7" s="9">
        <v>11</v>
      </c>
      <c r="F7" s="9">
        <v>1</v>
      </c>
      <c r="G7">
        <v>62.56</v>
      </c>
      <c r="H7" s="11">
        <v>68.459999999999994</v>
      </c>
      <c r="I7">
        <v>5.8823528289794922</v>
      </c>
      <c r="J7">
        <v>5.8810000419616699</v>
      </c>
      <c r="K7" t="s">
        <v>25</v>
      </c>
      <c r="L7">
        <v>0.92000001668930109</v>
      </c>
      <c r="M7" s="9">
        <v>61.74</v>
      </c>
      <c r="N7">
        <v>50101020</v>
      </c>
      <c r="O7">
        <v>-4.069998</v>
      </c>
      <c r="P7">
        <v>-6.1844644546508789</v>
      </c>
      <c r="Q7">
        <v>5.9604795379935247</v>
      </c>
      <c r="R7" s="10">
        <f t="shared" si="0"/>
        <v>0.10884353741496584</v>
      </c>
    </row>
    <row r="8" spans="1:18">
      <c r="A8" s="9" t="s">
        <v>31</v>
      </c>
      <c r="B8" s="9" t="s">
        <v>32</v>
      </c>
      <c r="C8" s="9" t="s">
        <v>24</v>
      </c>
      <c r="D8" s="9">
        <v>13</v>
      </c>
      <c r="E8" s="9">
        <v>4</v>
      </c>
      <c r="F8" s="9">
        <v>0</v>
      </c>
      <c r="G8">
        <v>28.77</v>
      </c>
      <c r="H8" s="11">
        <v>34.14</v>
      </c>
      <c r="I8">
        <v>4.7076816558837891</v>
      </c>
      <c r="J8">
        <v>4.6989998817443848</v>
      </c>
      <c r="K8" t="s">
        <v>25</v>
      </c>
      <c r="L8">
        <v>0.33860000967979403</v>
      </c>
      <c r="M8" s="9">
        <v>28.52</v>
      </c>
      <c r="N8">
        <v>50101020</v>
      </c>
      <c r="O8">
        <v>-1.2700009999999999</v>
      </c>
      <c r="P8">
        <v>-4.2631769180297852</v>
      </c>
      <c r="Q8">
        <v>4.7489482423533564</v>
      </c>
      <c r="R8" s="10">
        <f t="shared" si="0"/>
        <v>0.19705469845722304</v>
      </c>
    </row>
    <row r="9" spans="1:18">
      <c r="A9" s="9" t="s">
        <v>33</v>
      </c>
      <c r="B9" s="9" t="s">
        <v>34</v>
      </c>
      <c r="C9" s="9" t="s">
        <v>24</v>
      </c>
      <c r="D9" s="9">
        <v>11</v>
      </c>
      <c r="E9" s="9">
        <v>1</v>
      </c>
      <c r="F9" s="9">
        <v>1</v>
      </c>
      <c r="G9">
        <v>27</v>
      </c>
      <c r="H9" s="11">
        <v>34.557998657226563</v>
      </c>
      <c r="I9">
        <v>4.4444446563720703</v>
      </c>
      <c r="J9">
        <v>4.3039999008178711</v>
      </c>
      <c r="K9" t="s">
        <v>25</v>
      </c>
      <c r="L9">
        <v>0.30000001192092901</v>
      </c>
      <c r="M9" s="9">
        <v>26.6</v>
      </c>
      <c r="N9">
        <v>50201030</v>
      </c>
      <c r="O9">
        <v>-1.949999</v>
      </c>
      <c r="P9">
        <v>-6.8301186561584473</v>
      </c>
      <c r="Q9">
        <v>4.5112783747508116</v>
      </c>
      <c r="R9" s="10">
        <f t="shared" si="0"/>
        <v>0.29917288185062257</v>
      </c>
    </row>
    <row r="10" spans="1:18">
      <c r="A10" s="9" t="s">
        <v>35</v>
      </c>
      <c r="B10" s="9" t="s">
        <v>36</v>
      </c>
      <c r="C10" s="9" t="s">
        <v>24</v>
      </c>
      <c r="D10" s="9">
        <v>13</v>
      </c>
      <c r="E10" s="9">
        <v>3</v>
      </c>
      <c r="F10" s="9">
        <v>0</v>
      </c>
      <c r="G10">
        <v>55.7</v>
      </c>
      <c r="H10" s="11">
        <v>74.166999816894531</v>
      </c>
      <c r="I10">
        <v>3.590664148330688</v>
      </c>
      <c r="J10">
        <v>4.9759998321533203</v>
      </c>
      <c r="K10" t="s">
        <v>25</v>
      </c>
      <c r="L10">
        <v>0.5</v>
      </c>
      <c r="M10" s="9">
        <v>54.88</v>
      </c>
      <c r="N10">
        <v>50102010</v>
      </c>
      <c r="O10">
        <v>-5.35</v>
      </c>
      <c r="P10">
        <v>-8.8826141357421875</v>
      </c>
      <c r="Q10">
        <v>3.6443148688046643</v>
      </c>
      <c r="R10" s="10">
        <f t="shared" si="0"/>
        <v>0.35143950103670785</v>
      </c>
    </row>
    <row r="11" spans="1:18">
      <c r="A11" s="9" t="s">
        <v>37</v>
      </c>
      <c r="B11" s="9" t="s">
        <v>38</v>
      </c>
      <c r="C11" s="9" t="s">
        <v>24</v>
      </c>
      <c r="D11" s="9">
        <v>4</v>
      </c>
      <c r="E11" s="9">
        <v>5</v>
      </c>
      <c r="F11" s="9">
        <v>1</v>
      </c>
      <c r="G11">
        <v>76.66</v>
      </c>
      <c r="H11" s="11">
        <v>108.55000305175781</v>
      </c>
      <c r="I11">
        <v>3.678580522537231</v>
      </c>
      <c r="J11">
        <v>3.6370000839233398</v>
      </c>
      <c r="K11" t="s">
        <v>25</v>
      </c>
      <c r="L11">
        <v>0.70499998331069902</v>
      </c>
      <c r="M11" s="9">
        <v>75.84</v>
      </c>
      <c r="N11">
        <v>50201030</v>
      </c>
      <c r="O11">
        <v>-24.89</v>
      </c>
      <c r="P11">
        <v>-24.709625244140625</v>
      </c>
      <c r="Q11">
        <v>3.7183543423560095</v>
      </c>
      <c r="R11" s="10">
        <f t="shared" si="0"/>
        <v>0.43130278285545631</v>
      </c>
    </row>
    <row r="12" spans="1:18">
      <c r="A12" s="9" t="s">
        <v>39</v>
      </c>
      <c r="B12" s="9" t="s">
        <v>40</v>
      </c>
      <c r="C12" s="9" t="s">
        <v>41</v>
      </c>
      <c r="D12" s="9">
        <v>11</v>
      </c>
      <c r="E12" s="9">
        <v>2</v>
      </c>
      <c r="F12" s="9">
        <v>0</v>
      </c>
      <c r="G12">
        <v>42.14</v>
      </c>
      <c r="H12" s="11">
        <v>47.75</v>
      </c>
      <c r="I12">
        <v>2.0823817253112789</v>
      </c>
      <c r="J12">
        <v>2.119999885559082</v>
      </c>
      <c r="K12" t="s">
        <v>25</v>
      </c>
      <c r="L12">
        <v>0.21585953969547403</v>
      </c>
      <c r="M12" s="9">
        <v>41.56</v>
      </c>
      <c r="N12">
        <v>25203010</v>
      </c>
      <c r="O12">
        <v>-12.07</v>
      </c>
      <c r="P12">
        <v>-22.506059646606445</v>
      </c>
      <c r="Q12">
        <v>2.1114427671625249</v>
      </c>
      <c r="R12" s="10">
        <f t="shared" si="0"/>
        <v>0.14894128970163611</v>
      </c>
    </row>
    <row r="13" spans="1:18">
      <c r="A13" s="9" t="s">
        <v>42</v>
      </c>
      <c r="B13" s="9" t="s">
        <v>43</v>
      </c>
      <c r="C13" s="9" t="s">
        <v>41</v>
      </c>
      <c r="D13" s="9">
        <v>6</v>
      </c>
      <c r="E13" s="9">
        <v>1</v>
      </c>
      <c r="F13" s="9">
        <v>0</v>
      </c>
      <c r="G13">
        <v>37.03</v>
      </c>
      <c r="H13" s="11">
        <v>44.083000183105469</v>
      </c>
      <c r="J13">
        <v>0</v>
      </c>
      <c r="K13" t="s">
        <v>44</v>
      </c>
      <c r="L13">
        <v>0</v>
      </c>
      <c r="M13" s="9">
        <v>36.18</v>
      </c>
      <c r="N13">
        <v>25501010</v>
      </c>
      <c r="O13">
        <v>10.44</v>
      </c>
      <c r="P13">
        <v>40.559444427490234</v>
      </c>
      <c r="Q13" t="s">
        <v>513</v>
      </c>
      <c r="R13" s="10">
        <f t="shared" si="0"/>
        <v>0.21843560483984159</v>
      </c>
    </row>
    <row r="14" spans="1:18">
      <c r="A14" s="9" t="s">
        <v>45</v>
      </c>
      <c r="B14" s="9" t="s">
        <v>46</v>
      </c>
      <c r="C14" s="9" t="s">
        <v>41</v>
      </c>
      <c r="D14" s="9">
        <v>9</v>
      </c>
      <c r="E14" s="9">
        <v>0</v>
      </c>
      <c r="F14" s="9">
        <v>0</v>
      </c>
      <c r="G14">
        <v>25.34</v>
      </c>
      <c r="H14" s="11">
        <v>41.444000244140625</v>
      </c>
      <c r="I14">
        <v>1.799526453018188</v>
      </c>
      <c r="J14">
        <v>2.0480000972747798</v>
      </c>
      <c r="K14" t="s">
        <v>25</v>
      </c>
      <c r="L14">
        <v>0.145541344691481</v>
      </c>
      <c r="M14" s="9">
        <v>24.84</v>
      </c>
      <c r="N14">
        <v>25302020</v>
      </c>
      <c r="O14">
        <v>-16.66</v>
      </c>
      <c r="P14">
        <v>-40.144577026367188</v>
      </c>
      <c r="Q14">
        <v>1.8357487932303487</v>
      </c>
      <c r="R14" s="10">
        <f t="shared" si="0"/>
        <v>0.66843801304913952</v>
      </c>
    </row>
    <row r="15" spans="1:18">
      <c r="A15" s="9" t="s">
        <v>47</v>
      </c>
      <c r="B15" s="9" t="s">
        <v>48</v>
      </c>
      <c r="C15" s="9" t="s">
        <v>41</v>
      </c>
      <c r="D15" s="9">
        <v>3</v>
      </c>
      <c r="E15" s="9">
        <v>4</v>
      </c>
      <c r="F15" s="9">
        <v>0</v>
      </c>
      <c r="G15">
        <v>60.58</v>
      </c>
      <c r="H15" s="11">
        <v>70.642997741699219</v>
      </c>
      <c r="I15">
        <v>1.386596202850342</v>
      </c>
      <c r="J15">
        <v>1.3980000019073491</v>
      </c>
      <c r="K15" t="s">
        <v>25</v>
      </c>
      <c r="L15">
        <v>0</v>
      </c>
      <c r="M15" s="9">
        <v>59.61</v>
      </c>
      <c r="N15">
        <v>25301040</v>
      </c>
      <c r="O15">
        <v>-3.6699989999999998</v>
      </c>
      <c r="P15">
        <v>-5.7996177673339844</v>
      </c>
      <c r="Q15">
        <v>1.4091594929943907</v>
      </c>
      <c r="R15" s="10">
        <f t="shared" si="0"/>
        <v>0.18508635701558832</v>
      </c>
    </row>
    <row r="16" spans="1:18">
      <c r="A16" s="9" t="s">
        <v>49</v>
      </c>
      <c r="B16" s="9" t="s">
        <v>50</v>
      </c>
      <c r="C16" s="9" t="s">
        <v>41</v>
      </c>
      <c r="D16" s="9">
        <v>10</v>
      </c>
      <c r="E16" s="9">
        <v>5</v>
      </c>
      <c r="F16" s="9">
        <v>0</v>
      </c>
      <c r="G16">
        <v>78.62</v>
      </c>
      <c r="H16" s="11">
        <v>87.114997863769531</v>
      </c>
      <c r="I16">
        <v>0.28135335445404103</v>
      </c>
      <c r="J16">
        <v>0.28270000219345104</v>
      </c>
      <c r="K16" t="s">
        <v>25</v>
      </c>
      <c r="L16">
        <v>5.5300001055002004E-2</v>
      </c>
      <c r="M16" s="9">
        <v>78.400000000000006</v>
      </c>
      <c r="N16">
        <v>25503020</v>
      </c>
      <c r="O16">
        <v>15.09</v>
      </c>
      <c r="P16">
        <v>23.83509635925293</v>
      </c>
      <c r="Q16">
        <v>0.28185525512233539</v>
      </c>
      <c r="R16" s="10">
        <f t="shared" si="0"/>
        <v>0.1111606870378766</v>
      </c>
    </row>
    <row r="17" spans="1:18">
      <c r="A17" s="9" t="s">
        <v>51</v>
      </c>
      <c r="B17" s="9" t="s">
        <v>52</v>
      </c>
      <c r="C17" s="9" t="s">
        <v>41</v>
      </c>
      <c r="D17" s="9">
        <v>4</v>
      </c>
      <c r="E17" s="9">
        <v>1</v>
      </c>
      <c r="F17" s="9">
        <v>0</v>
      </c>
      <c r="G17">
        <v>65.22</v>
      </c>
      <c r="H17" s="11">
        <v>80</v>
      </c>
      <c r="I17">
        <v>1.226617574691772</v>
      </c>
      <c r="J17">
        <v>5.9510002136230469</v>
      </c>
      <c r="K17" t="s">
        <v>25</v>
      </c>
      <c r="L17">
        <v>0.20000000298023202</v>
      </c>
      <c r="M17" s="9">
        <v>64.11</v>
      </c>
      <c r="N17">
        <v>25101010</v>
      </c>
      <c r="O17">
        <v>-10.82</v>
      </c>
      <c r="P17">
        <v>-14.440143585205078</v>
      </c>
      <c r="Q17">
        <v>1.2478552673856325</v>
      </c>
      <c r="R17" s="10">
        <f t="shared" si="0"/>
        <v>0.24785524879114024</v>
      </c>
    </row>
    <row r="18" spans="1:18">
      <c r="A18" s="9" t="s">
        <v>53</v>
      </c>
      <c r="B18" s="9" t="s">
        <v>54</v>
      </c>
      <c r="C18" s="9" t="s">
        <v>41</v>
      </c>
      <c r="D18" s="9">
        <v>17</v>
      </c>
      <c r="E18" s="9">
        <v>1</v>
      </c>
      <c r="F18" s="9">
        <v>0</v>
      </c>
      <c r="G18">
        <v>92.82</v>
      </c>
      <c r="H18" s="11">
        <v>134.39999389648437</v>
      </c>
      <c r="I18">
        <v>0.68950653076171908</v>
      </c>
      <c r="J18">
        <v>0.70499998331069902</v>
      </c>
      <c r="K18" t="s">
        <v>25</v>
      </c>
      <c r="L18">
        <v>0.15999999642372101</v>
      </c>
      <c r="M18" s="9">
        <v>92.92</v>
      </c>
      <c r="N18">
        <v>25202010</v>
      </c>
      <c r="O18">
        <v>-17.88</v>
      </c>
      <c r="P18">
        <v>-16.137187957763672</v>
      </c>
      <c r="Q18">
        <v>0.68876451323168875</v>
      </c>
      <c r="R18" s="10">
        <f t="shared" si="0"/>
        <v>0.44640544443052488</v>
      </c>
    </row>
    <row r="19" spans="1:18">
      <c r="A19" s="9" t="s">
        <v>55</v>
      </c>
      <c r="B19" s="9" t="s">
        <v>56</v>
      </c>
      <c r="C19" s="9" t="s">
        <v>41</v>
      </c>
      <c r="D19" s="9">
        <v>14</v>
      </c>
      <c r="E19" s="9">
        <v>4</v>
      </c>
      <c r="F19" s="9">
        <v>1</v>
      </c>
      <c r="G19">
        <v>74.55</v>
      </c>
      <c r="H19" s="11">
        <v>101.34300231933594</v>
      </c>
      <c r="I19">
        <v>3.075573205947876</v>
      </c>
      <c r="J19">
        <v>3.279999971389771</v>
      </c>
      <c r="K19" t="s">
        <v>25</v>
      </c>
      <c r="L19">
        <v>0.57450529247311499</v>
      </c>
      <c r="M19" s="9">
        <v>72.53</v>
      </c>
      <c r="N19">
        <v>25101010</v>
      </c>
      <c r="O19">
        <v>-29.82</v>
      </c>
      <c r="P19">
        <v>-29.135320663452148</v>
      </c>
      <c r="Q19">
        <v>3.1612298413998139</v>
      </c>
      <c r="R19" s="10">
        <f t="shared" si="0"/>
        <v>0.39725633971233881</v>
      </c>
    </row>
    <row r="20" spans="1:18">
      <c r="A20" s="9" t="s">
        <v>57</v>
      </c>
      <c r="B20" s="9" t="s">
        <v>58</v>
      </c>
      <c r="C20" s="9" t="s">
        <v>41</v>
      </c>
      <c r="D20" s="9">
        <v>9</v>
      </c>
      <c r="E20" s="9">
        <v>1</v>
      </c>
      <c r="F20" s="9">
        <v>1</v>
      </c>
      <c r="G20">
        <v>158.38999999999999</v>
      </c>
      <c r="H20" s="11">
        <v>215.54499816894531</v>
      </c>
      <c r="I20">
        <v>4.1037945747375488</v>
      </c>
      <c r="J20">
        <v>3.8180000782012939</v>
      </c>
      <c r="K20" t="s">
        <v>25</v>
      </c>
      <c r="L20">
        <v>1.625</v>
      </c>
      <c r="M20" s="9">
        <v>154.87</v>
      </c>
      <c r="N20">
        <v>25503020</v>
      </c>
      <c r="O20">
        <v>-26.57</v>
      </c>
      <c r="P20">
        <v>-14.643962860107422</v>
      </c>
      <c r="Q20">
        <v>4.1970685090721247</v>
      </c>
      <c r="R20" s="10">
        <f t="shared" si="0"/>
        <v>0.39178019092752181</v>
      </c>
    </row>
    <row r="21" spans="1:18">
      <c r="A21" s="9" t="s">
        <v>59</v>
      </c>
      <c r="B21" s="9" t="s">
        <v>60</v>
      </c>
      <c r="C21" s="9" t="s">
        <v>41</v>
      </c>
      <c r="D21" s="9">
        <v>8</v>
      </c>
      <c r="E21" s="9">
        <v>4</v>
      </c>
      <c r="F21" s="9">
        <v>2</v>
      </c>
      <c r="G21">
        <v>23.39</v>
      </c>
      <c r="H21" s="11">
        <v>39.638999938964844</v>
      </c>
      <c r="K21" t="s">
        <v>61</v>
      </c>
      <c r="L21">
        <v>0</v>
      </c>
      <c r="M21" s="9">
        <v>23.55</v>
      </c>
      <c r="N21">
        <v>25203010</v>
      </c>
      <c r="O21">
        <v>-23.33</v>
      </c>
      <c r="P21">
        <v>-49.765361785888672</v>
      </c>
      <c r="Q21" t="s">
        <v>513</v>
      </c>
      <c r="R21" s="10">
        <f t="shared" si="0"/>
        <v>0.68318471078406973</v>
      </c>
    </row>
    <row r="22" spans="1:18">
      <c r="A22" s="9" t="s">
        <v>62</v>
      </c>
      <c r="B22" s="9" t="s">
        <v>63</v>
      </c>
      <c r="C22" s="9" t="s">
        <v>41</v>
      </c>
      <c r="D22" s="9">
        <v>8</v>
      </c>
      <c r="E22" s="9">
        <v>1</v>
      </c>
      <c r="F22" s="9">
        <v>0</v>
      </c>
      <c r="G22">
        <v>46.52</v>
      </c>
      <c r="H22" s="11">
        <v>58.143001556396484</v>
      </c>
      <c r="J22">
        <v>0</v>
      </c>
      <c r="K22" t="s">
        <v>61</v>
      </c>
      <c r="L22">
        <v>0</v>
      </c>
      <c r="M22" s="9">
        <v>46.42</v>
      </c>
      <c r="N22">
        <v>25504010</v>
      </c>
      <c r="O22">
        <v>-5.9299980000000003</v>
      </c>
      <c r="P22">
        <v>-11.327603340148926</v>
      </c>
      <c r="Q22" t="s">
        <v>513</v>
      </c>
      <c r="R22" s="10">
        <f t="shared" si="0"/>
        <v>0.25254204128385355</v>
      </c>
    </row>
    <row r="23" spans="1:18">
      <c r="A23" s="9" t="s">
        <v>64</v>
      </c>
      <c r="B23" s="9" t="s">
        <v>65</v>
      </c>
      <c r="C23" s="9" t="s">
        <v>41</v>
      </c>
      <c r="D23" s="9">
        <v>5</v>
      </c>
      <c r="E23" s="9">
        <v>2</v>
      </c>
      <c r="F23" s="9">
        <v>0</v>
      </c>
      <c r="G23">
        <v>25.4</v>
      </c>
      <c r="H23" s="11">
        <v>38.570999145507813</v>
      </c>
      <c r="I23">
        <v>3.4817812442779541</v>
      </c>
      <c r="J23">
        <v>3.2969999313354492</v>
      </c>
      <c r="K23" t="s">
        <v>25</v>
      </c>
      <c r="L23">
        <v>0.21500000357627902</v>
      </c>
      <c r="M23" s="9">
        <v>24.7</v>
      </c>
      <c r="N23">
        <v>25504060</v>
      </c>
      <c r="O23">
        <v>-12.83</v>
      </c>
      <c r="P23">
        <v>-32.320808410644531</v>
      </c>
      <c r="Q23">
        <v>3.4817814344336631</v>
      </c>
      <c r="R23" s="10">
        <f t="shared" si="0"/>
        <v>0.56157891277359573</v>
      </c>
    </row>
    <row r="24" spans="1:18">
      <c r="A24" s="9" t="s">
        <v>66</v>
      </c>
      <c r="B24" s="9" t="s">
        <v>67</v>
      </c>
      <c r="C24" s="9" t="s">
        <v>41</v>
      </c>
      <c r="D24" s="9">
        <v>9</v>
      </c>
      <c r="E24" s="9">
        <v>2</v>
      </c>
      <c r="F24" s="9">
        <v>0</v>
      </c>
      <c r="G24">
        <v>45.37</v>
      </c>
      <c r="H24" s="11">
        <v>63</v>
      </c>
      <c r="I24">
        <v>0.53109097480773904</v>
      </c>
      <c r="J24">
        <v>0.35019999742507901</v>
      </c>
      <c r="K24" t="s">
        <v>25</v>
      </c>
      <c r="L24">
        <v>0</v>
      </c>
      <c r="M24" s="9">
        <v>45.19</v>
      </c>
      <c r="N24">
        <v>25202010</v>
      </c>
      <c r="O24">
        <v>-2.7499989999999999</v>
      </c>
      <c r="P24">
        <v>-5.7363371849060059</v>
      </c>
      <c r="Q24">
        <v>0.53109093745426417</v>
      </c>
      <c r="R24" s="10">
        <f t="shared" si="0"/>
        <v>0.39411374197831384</v>
      </c>
    </row>
    <row r="25" spans="1:18">
      <c r="A25" s="9" t="s">
        <v>68</v>
      </c>
      <c r="B25" s="9" t="s">
        <v>69</v>
      </c>
      <c r="C25" s="9" t="s">
        <v>41</v>
      </c>
      <c r="D25" s="9">
        <v>14</v>
      </c>
      <c r="E25" s="9">
        <v>13</v>
      </c>
      <c r="F25" s="9">
        <v>3</v>
      </c>
      <c r="G25">
        <v>78.8</v>
      </c>
      <c r="H25" s="11">
        <v>84.859001159667969</v>
      </c>
      <c r="I25">
        <v>3.6396548748016362</v>
      </c>
      <c r="J25">
        <v>3.6470000743865971</v>
      </c>
      <c r="K25" t="s">
        <v>25</v>
      </c>
      <c r="L25">
        <v>0.68940639662531711</v>
      </c>
      <c r="M25" s="9">
        <v>78.12</v>
      </c>
      <c r="N25">
        <v>25301040</v>
      </c>
      <c r="O25">
        <v>1.4200029999999999</v>
      </c>
      <c r="P25">
        <v>1.8513766527175901</v>
      </c>
      <c r="Q25">
        <v>3.6652534971222535</v>
      </c>
      <c r="R25" s="10">
        <f t="shared" si="0"/>
        <v>8.6264735786840296E-2</v>
      </c>
    </row>
    <row r="26" spans="1:18">
      <c r="A26" s="9" t="s">
        <v>70</v>
      </c>
      <c r="B26" s="9" t="s">
        <v>71</v>
      </c>
      <c r="C26" s="9" t="s">
        <v>72</v>
      </c>
      <c r="D26" s="9">
        <v>6</v>
      </c>
      <c r="E26" s="9">
        <v>2</v>
      </c>
      <c r="F26" s="9">
        <v>1</v>
      </c>
      <c r="G26">
        <v>36.369999999999997</v>
      </c>
      <c r="H26" s="11">
        <v>43.888999938964844</v>
      </c>
      <c r="I26">
        <v>1.814682602882385</v>
      </c>
      <c r="J26">
        <v>1.8009999990463261</v>
      </c>
      <c r="K26" t="s">
        <v>25</v>
      </c>
      <c r="L26">
        <v>0.16500000655651101</v>
      </c>
      <c r="M26" s="9">
        <v>36.36</v>
      </c>
      <c r="N26">
        <v>30101030</v>
      </c>
      <c r="O26">
        <v>-2.1800009999999999</v>
      </c>
      <c r="P26">
        <v>-5.6564617156982422</v>
      </c>
      <c r="Q26">
        <v>1.8151815902806483</v>
      </c>
      <c r="R26" s="10">
        <f t="shared" si="0"/>
        <v>0.20706820514204743</v>
      </c>
    </row>
    <row r="27" spans="1:18">
      <c r="A27" s="9" t="s">
        <v>73</v>
      </c>
      <c r="B27" s="9" t="s">
        <v>74</v>
      </c>
      <c r="C27" s="9" t="s">
        <v>72</v>
      </c>
      <c r="D27" s="9">
        <v>8</v>
      </c>
      <c r="E27" s="9">
        <v>2</v>
      </c>
      <c r="F27" s="9">
        <v>0</v>
      </c>
      <c r="G27">
        <v>97.11</v>
      </c>
      <c r="H27" s="11">
        <v>132.19999694824219</v>
      </c>
      <c r="I27">
        <v>2.8833281993865971</v>
      </c>
      <c r="J27">
        <v>2.8980000019073491</v>
      </c>
      <c r="K27" t="s">
        <v>25</v>
      </c>
      <c r="L27">
        <v>0.69999998807907104</v>
      </c>
      <c r="M27" s="9">
        <v>95.13</v>
      </c>
      <c r="N27">
        <v>30202030</v>
      </c>
      <c r="O27">
        <v>-31.31</v>
      </c>
      <c r="P27">
        <v>-24.762737274169922</v>
      </c>
      <c r="Q27">
        <v>2.9433406415602694</v>
      </c>
      <c r="R27" s="10">
        <f t="shared" si="0"/>
        <v>0.38967725163715122</v>
      </c>
    </row>
    <row r="28" spans="1:18">
      <c r="A28" s="9" t="s">
        <v>75</v>
      </c>
      <c r="B28" s="9" t="s">
        <v>76</v>
      </c>
      <c r="C28" s="9" t="s">
        <v>72</v>
      </c>
      <c r="D28" s="9">
        <v>3</v>
      </c>
      <c r="E28" s="9">
        <v>7</v>
      </c>
      <c r="F28" s="9">
        <v>1</v>
      </c>
      <c r="G28">
        <v>71.180000000000007</v>
      </c>
      <c r="H28" s="11">
        <v>73.273002624511719</v>
      </c>
      <c r="I28">
        <v>1.5453779697418211</v>
      </c>
      <c r="J28">
        <v>1.5390000343322749</v>
      </c>
      <c r="K28" t="s">
        <v>25</v>
      </c>
      <c r="L28">
        <v>0.27500000596046403</v>
      </c>
      <c r="M28" s="9">
        <v>70.459999999999994</v>
      </c>
      <c r="N28">
        <v>30101030</v>
      </c>
      <c r="O28">
        <v>3.14</v>
      </c>
      <c r="P28">
        <v>4.6642889976501465</v>
      </c>
      <c r="Q28">
        <v>1.5611694916858616</v>
      </c>
      <c r="R28" s="10">
        <f t="shared" si="0"/>
        <v>3.9923398020319689E-2</v>
      </c>
    </row>
    <row r="29" spans="1:18">
      <c r="A29" s="9" t="s">
        <v>77</v>
      </c>
      <c r="B29" s="9" t="s">
        <v>78</v>
      </c>
      <c r="C29" s="9" t="s">
        <v>72</v>
      </c>
      <c r="D29" s="9">
        <v>6</v>
      </c>
      <c r="E29" s="9">
        <v>2</v>
      </c>
      <c r="F29" s="9">
        <v>0</v>
      </c>
      <c r="G29">
        <v>150.28</v>
      </c>
      <c r="H29" s="11">
        <v>178</v>
      </c>
      <c r="I29">
        <v>1.7567209005355831</v>
      </c>
      <c r="J29">
        <v>1.679999947547913</v>
      </c>
      <c r="K29" t="s">
        <v>25</v>
      </c>
      <c r="L29">
        <v>0.66000002622604403</v>
      </c>
      <c r="M29" s="9">
        <v>148.16999999999999</v>
      </c>
      <c r="N29">
        <v>30101030</v>
      </c>
      <c r="O29">
        <v>1.5099959999999999</v>
      </c>
      <c r="P29">
        <v>1.029588460922241</v>
      </c>
      <c r="Q29">
        <v>1.781737264563795</v>
      </c>
      <c r="R29" s="10">
        <f t="shared" si="0"/>
        <v>0.20132280488627938</v>
      </c>
    </row>
    <row r="30" spans="1:18">
      <c r="A30" s="9" t="s">
        <v>79</v>
      </c>
      <c r="B30" s="9" t="s">
        <v>80</v>
      </c>
      <c r="C30" s="9" t="s">
        <v>72</v>
      </c>
      <c r="D30" s="9">
        <v>15</v>
      </c>
      <c r="E30" s="9">
        <v>1</v>
      </c>
      <c r="F30" s="9">
        <v>0</v>
      </c>
      <c r="G30">
        <v>58.66</v>
      </c>
      <c r="H30" s="11">
        <v>67.429000854492187</v>
      </c>
      <c r="I30">
        <v>0.75008523464202903</v>
      </c>
      <c r="J30">
        <v>0.90759998559951804</v>
      </c>
      <c r="K30" t="s">
        <v>25</v>
      </c>
      <c r="L30">
        <v>0.141456882566834</v>
      </c>
      <c r="M30" s="9">
        <v>57.59</v>
      </c>
      <c r="N30">
        <v>30101030</v>
      </c>
      <c r="O30">
        <v>4.59</v>
      </c>
      <c r="P30">
        <v>8.6603775024414062</v>
      </c>
      <c r="Q30">
        <v>0.76402152737595797</v>
      </c>
      <c r="R30" s="10">
        <f t="shared" si="0"/>
        <v>0.17084564775989206</v>
      </c>
    </row>
    <row r="31" spans="1:18">
      <c r="A31" s="9" t="s">
        <v>81</v>
      </c>
      <c r="B31" s="9" t="s">
        <v>82</v>
      </c>
      <c r="C31" s="9" t="s">
        <v>72</v>
      </c>
      <c r="D31" s="9">
        <v>7</v>
      </c>
      <c r="E31" s="9">
        <v>4</v>
      </c>
      <c r="F31" s="9">
        <v>1</v>
      </c>
      <c r="G31">
        <v>114.11</v>
      </c>
      <c r="H31" s="11">
        <v>126.36399841308594</v>
      </c>
      <c r="I31">
        <v>1.4196827411651611</v>
      </c>
      <c r="J31">
        <v>1.388000011444092</v>
      </c>
      <c r="K31" t="s">
        <v>25</v>
      </c>
      <c r="L31">
        <v>0.40500000119209301</v>
      </c>
      <c r="M31" s="9">
        <v>112.86</v>
      </c>
      <c r="N31">
        <v>30101030</v>
      </c>
      <c r="O31">
        <v>9.2200009999999999</v>
      </c>
      <c r="P31">
        <v>8.8961801528930664</v>
      </c>
      <c r="Q31">
        <v>1.4354067027896258</v>
      </c>
      <c r="R31" s="10">
        <f t="shared" si="0"/>
        <v>0.11965265296018021</v>
      </c>
    </row>
    <row r="32" spans="1:18">
      <c r="A32" s="9" t="s">
        <v>83</v>
      </c>
      <c r="B32" s="9" t="s">
        <v>84</v>
      </c>
      <c r="C32" s="9" t="s">
        <v>72</v>
      </c>
      <c r="D32" s="9">
        <v>6</v>
      </c>
      <c r="E32" s="9">
        <v>0</v>
      </c>
      <c r="F32" s="9">
        <v>0</v>
      </c>
      <c r="G32">
        <v>22.74</v>
      </c>
      <c r="H32" s="11">
        <v>35</v>
      </c>
      <c r="I32">
        <v>3.518029928207397</v>
      </c>
      <c r="J32">
        <v>3.503000020980835</v>
      </c>
      <c r="K32" t="s">
        <v>25</v>
      </c>
      <c r="L32">
        <v>0.20000000298023202</v>
      </c>
      <c r="M32" s="9">
        <v>22.25</v>
      </c>
      <c r="N32">
        <v>30202030</v>
      </c>
      <c r="O32">
        <v>-7.01</v>
      </c>
      <c r="P32">
        <v>-23.957622528076172</v>
      </c>
      <c r="Q32">
        <v>3.5955056715547369</v>
      </c>
      <c r="R32" s="10">
        <f t="shared" si="0"/>
        <v>0.5730337078651685</v>
      </c>
    </row>
    <row r="33" spans="1:18">
      <c r="A33" s="9" t="s">
        <v>85</v>
      </c>
      <c r="B33" s="9" t="s">
        <v>86</v>
      </c>
      <c r="C33" s="9" t="s">
        <v>72</v>
      </c>
      <c r="D33" s="9">
        <v>7</v>
      </c>
      <c r="E33" s="9">
        <v>1</v>
      </c>
      <c r="F33" s="9">
        <v>1</v>
      </c>
      <c r="G33">
        <v>34.46</v>
      </c>
      <c r="H33" s="11">
        <v>37.611000061035156</v>
      </c>
      <c r="I33">
        <v>2.0893790721893311</v>
      </c>
      <c r="J33">
        <v>2.1119999885559082</v>
      </c>
      <c r="K33" t="s">
        <v>25</v>
      </c>
      <c r="L33">
        <v>0.18000000715255701</v>
      </c>
      <c r="M33" s="9">
        <v>33.75</v>
      </c>
      <c r="N33">
        <v>30202030</v>
      </c>
      <c r="O33">
        <v>5.25</v>
      </c>
      <c r="P33">
        <v>18.421052932739258</v>
      </c>
      <c r="Q33">
        <v>2.1333334181043835</v>
      </c>
      <c r="R33" s="10">
        <f t="shared" si="0"/>
        <v>0.11440000180844907</v>
      </c>
    </row>
    <row r="34" spans="1:18">
      <c r="A34" s="9" t="s">
        <v>87</v>
      </c>
      <c r="B34" s="9" t="s">
        <v>88</v>
      </c>
      <c r="C34" s="9" t="s">
        <v>72</v>
      </c>
      <c r="D34" s="9">
        <v>2</v>
      </c>
      <c r="E34" s="9">
        <v>3</v>
      </c>
      <c r="F34" s="9">
        <v>0</v>
      </c>
      <c r="G34">
        <v>32.68</v>
      </c>
      <c r="H34" s="11">
        <v>37.599998474121094</v>
      </c>
      <c r="I34">
        <v>4.6511626243591309</v>
      </c>
      <c r="J34">
        <v>4.5989999771118164</v>
      </c>
      <c r="K34" t="s">
        <v>25</v>
      </c>
      <c r="L34">
        <v>0.37000000476837203</v>
      </c>
      <c r="M34" s="9">
        <v>32.61</v>
      </c>
      <c r="N34">
        <v>30101030</v>
      </c>
      <c r="O34">
        <v>-1.630002</v>
      </c>
      <c r="P34">
        <v>-4.7605171203613281</v>
      </c>
      <c r="Q34">
        <v>4.6611468289681497</v>
      </c>
      <c r="R34" s="10">
        <f t="shared" si="0"/>
        <v>0.15302049905308476</v>
      </c>
    </row>
    <row r="35" spans="1:18">
      <c r="A35" s="9" t="s">
        <v>89</v>
      </c>
      <c r="B35" s="9" t="s">
        <v>90</v>
      </c>
      <c r="C35" s="9" t="s">
        <v>72</v>
      </c>
      <c r="D35" s="9">
        <v>10</v>
      </c>
      <c r="E35" s="9">
        <v>1</v>
      </c>
      <c r="F35" s="9">
        <v>0</v>
      </c>
      <c r="G35">
        <v>18.18</v>
      </c>
      <c r="H35" s="11">
        <v>22.86400032043457</v>
      </c>
      <c r="I35">
        <v>1.9941914081573491</v>
      </c>
      <c r="J35">
        <v>2.0130000114440918</v>
      </c>
      <c r="K35" t="s">
        <v>25</v>
      </c>
      <c r="L35">
        <v>8.9409277303735005E-2</v>
      </c>
      <c r="M35" s="9">
        <v>18.14</v>
      </c>
      <c r="N35">
        <v>30201030</v>
      </c>
      <c r="O35">
        <v>-4.18</v>
      </c>
      <c r="P35">
        <v>-18.72760009765625</v>
      </c>
      <c r="Q35">
        <v>1.9985887549546482</v>
      </c>
      <c r="R35" s="10">
        <f t="shared" si="0"/>
        <v>0.26041898128084728</v>
      </c>
    </row>
    <row r="36" spans="1:18">
      <c r="A36" s="9" t="s">
        <v>91</v>
      </c>
      <c r="B36" s="9" t="s">
        <v>92</v>
      </c>
      <c r="C36" s="9" t="s">
        <v>72</v>
      </c>
      <c r="D36" s="9">
        <v>9</v>
      </c>
      <c r="E36" s="9">
        <v>1</v>
      </c>
      <c r="F36" s="9">
        <v>0</v>
      </c>
      <c r="G36">
        <v>35.35</v>
      </c>
      <c r="H36" s="11">
        <v>45.424999237060547</v>
      </c>
      <c r="I36">
        <v>1.9236210584640501</v>
      </c>
      <c r="J36">
        <v>1.7740000486373901</v>
      </c>
      <c r="K36" t="s">
        <v>25</v>
      </c>
      <c r="L36">
        <v>0.17000000178813901</v>
      </c>
      <c r="M36" s="9">
        <v>35.78</v>
      </c>
      <c r="N36">
        <v>30302010</v>
      </c>
      <c r="O36">
        <v>-4.3599990000000002</v>
      </c>
      <c r="P36">
        <v>-10.861985206604004</v>
      </c>
      <c r="Q36">
        <v>1.9005030943335868</v>
      </c>
      <c r="R36" s="10">
        <f t="shared" si="0"/>
        <v>0.26956398091281569</v>
      </c>
    </row>
    <row r="37" spans="1:18">
      <c r="A37" s="9" t="s">
        <v>93</v>
      </c>
      <c r="B37" s="9" t="s">
        <v>94</v>
      </c>
      <c r="C37" s="9" t="s">
        <v>95</v>
      </c>
      <c r="D37" s="9">
        <v>14</v>
      </c>
      <c r="E37" s="9">
        <v>0</v>
      </c>
      <c r="F37" s="9">
        <v>0</v>
      </c>
      <c r="G37">
        <v>21.36</v>
      </c>
      <c r="H37" s="11">
        <v>30.058000564575195</v>
      </c>
      <c r="I37">
        <v>5.2434453964233398</v>
      </c>
      <c r="J37">
        <v>5.1979999542236328</v>
      </c>
      <c r="K37" t="s">
        <v>25</v>
      </c>
      <c r="L37">
        <v>0.259999990463257</v>
      </c>
      <c r="M37" s="9">
        <v>21.47</v>
      </c>
      <c r="N37">
        <v>10102020</v>
      </c>
      <c r="O37">
        <v>3.62</v>
      </c>
      <c r="P37">
        <v>20.280105590820312</v>
      </c>
      <c r="Q37">
        <v>5.2165812984088111</v>
      </c>
      <c r="R37" s="10">
        <f t="shared" si="0"/>
        <v>0.40000002629600356</v>
      </c>
    </row>
    <row r="38" spans="1:18">
      <c r="A38" s="9" t="s">
        <v>96</v>
      </c>
      <c r="B38" s="9" t="s">
        <v>97</v>
      </c>
      <c r="C38" s="9" t="s">
        <v>95</v>
      </c>
      <c r="D38" s="9">
        <v>14</v>
      </c>
      <c r="E38" s="9">
        <v>0</v>
      </c>
      <c r="F38" s="9">
        <v>0</v>
      </c>
      <c r="G38">
        <v>18.86</v>
      </c>
      <c r="H38" s="11">
        <v>25.267999649047852</v>
      </c>
      <c r="I38">
        <v>2.545068740844727</v>
      </c>
      <c r="J38">
        <v>2.3880000114440918</v>
      </c>
      <c r="K38" t="s">
        <v>25</v>
      </c>
      <c r="L38">
        <v>0.11999999731779101</v>
      </c>
      <c r="M38" s="9">
        <v>18.48</v>
      </c>
      <c r="N38">
        <v>10102020</v>
      </c>
      <c r="O38">
        <v>6.98</v>
      </c>
      <c r="P38">
        <v>60.695648193359375</v>
      </c>
      <c r="Q38">
        <v>2.5974025393461253</v>
      </c>
      <c r="R38" s="10">
        <f t="shared" si="0"/>
        <v>0.36731599832510015</v>
      </c>
    </row>
    <row r="39" spans="1:18">
      <c r="A39" s="9" t="s">
        <v>98</v>
      </c>
      <c r="B39" s="9" t="s">
        <v>99</v>
      </c>
      <c r="C39" s="9" t="s">
        <v>95</v>
      </c>
      <c r="D39" s="9">
        <v>14</v>
      </c>
      <c r="E39" s="9">
        <v>0</v>
      </c>
      <c r="F39" s="9">
        <v>1</v>
      </c>
      <c r="G39">
        <v>31.77</v>
      </c>
      <c r="H39" s="11">
        <v>48.143001556396484</v>
      </c>
      <c r="I39">
        <v>4.0919103622436523</v>
      </c>
      <c r="J39">
        <v>4.1170001029968262</v>
      </c>
      <c r="K39" t="s">
        <v>25</v>
      </c>
      <c r="L39">
        <v>0.32490000128746005</v>
      </c>
      <c r="M39" s="9">
        <v>31.51</v>
      </c>
      <c r="N39">
        <v>10102030</v>
      </c>
      <c r="O39">
        <v>-3.26</v>
      </c>
      <c r="P39">
        <v>-9.3758993148803711</v>
      </c>
      <c r="Q39">
        <v>4.1256742377539961</v>
      </c>
      <c r="R39" s="10">
        <f t="shared" si="0"/>
        <v>0.52786421949846019</v>
      </c>
    </row>
    <row r="40" spans="1:18">
      <c r="A40" s="9" t="s">
        <v>100</v>
      </c>
      <c r="B40" s="9" t="s">
        <v>101</v>
      </c>
      <c r="C40" s="9" t="s">
        <v>95</v>
      </c>
      <c r="D40" s="9">
        <v>6</v>
      </c>
      <c r="E40" s="9">
        <v>1</v>
      </c>
      <c r="F40" s="9">
        <v>0</v>
      </c>
      <c r="G40">
        <v>1.68</v>
      </c>
      <c r="H40" s="11">
        <v>2.842999935150146</v>
      </c>
      <c r="J40">
        <v>0</v>
      </c>
      <c r="K40" t="s">
        <v>61</v>
      </c>
      <c r="L40">
        <v>0</v>
      </c>
      <c r="M40" s="9">
        <v>1.68</v>
      </c>
      <c r="N40">
        <v>10102050</v>
      </c>
      <c r="O40">
        <v>-6.0000009999999999E-2</v>
      </c>
      <c r="P40">
        <v>-3.4482793807983398</v>
      </c>
      <c r="Q40" t="s">
        <v>513</v>
      </c>
      <c r="R40" s="10">
        <f t="shared" si="0"/>
        <v>0.69226186616080132</v>
      </c>
    </row>
    <row r="41" spans="1:18">
      <c r="A41" s="9" t="s">
        <v>102</v>
      </c>
      <c r="B41" s="9" t="s">
        <v>103</v>
      </c>
      <c r="C41" s="9" t="s">
        <v>95</v>
      </c>
      <c r="D41" s="9">
        <v>6</v>
      </c>
      <c r="E41" s="9">
        <v>13</v>
      </c>
      <c r="F41" s="9">
        <v>4</v>
      </c>
      <c r="G41">
        <v>63.05</v>
      </c>
      <c r="H41" s="11">
        <v>69.570999145507813</v>
      </c>
      <c r="I41">
        <v>5.7097539901733398</v>
      </c>
      <c r="J41">
        <v>5.7699999809265137</v>
      </c>
      <c r="K41" t="s">
        <v>25</v>
      </c>
      <c r="L41">
        <v>0.89999997615814209</v>
      </c>
      <c r="M41" s="9">
        <v>62.94</v>
      </c>
      <c r="N41">
        <v>10102040</v>
      </c>
      <c r="O41">
        <v>4.109998</v>
      </c>
      <c r="P41">
        <v>6.9862260818481454</v>
      </c>
      <c r="Q41">
        <v>5.7197329276017932</v>
      </c>
      <c r="R41" s="10">
        <f t="shared" si="0"/>
        <v>0.10535429211165896</v>
      </c>
    </row>
    <row r="42" spans="1:18">
      <c r="A42" s="9" t="s">
        <v>104</v>
      </c>
      <c r="B42" s="9" t="s">
        <v>105</v>
      </c>
      <c r="C42" s="9" t="s">
        <v>95</v>
      </c>
      <c r="D42" s="9">
        <v>5</v>
      </c>
      <c r="E42" s="9">
        <v>1</v>
      </c>
      <c r="F42" s="9">
        <v>0</v>
      </c>
      <c r="G42">
        <v>13.37</v>
      </c>
      <c r="H42" s="11">
        <v>20.333000183105469</v>
      </c>
      <c r="I42">
        <v>2.3934180736541748</v>
      </c>
      <c r="J42">
        <v>2.407999992370605</v>
      </c>
      <c r="K42" t="s">
        <v>25</v>
      </c>
      <c r="L42">
        <v>7.9999998211861004E-2</v>
      </c>
      <c r="M42" s="9">
        <v>13.47</v>
      </c>
      <c r="N42">
        <v>10101020</v>
      </c>
      <c r="O42">
        <v>1.93</v>
      </c>
      <c r="P42">
        <v>16.72443962097168</v>
      </c>
      <c r="Q42">
        <v>2.37564953858532</v>
      </c>
      <c r="R42" s="10">
        <f t="shared" si="0"/>
        <v>0.50950261196031688</v>
      </c>
    </row>
    <row r="43" spans="1:18">
      <c r="A43" s="9" t="s">
        <v>106</v>
      </c>
      <c r="B43" s="9" t="s">
        <v>107</v>
      </c>
      <c r="C43" s="9" t="s">
        <v>95</v>
      </c>
      <c r="D43" s="9">
        <v>7</v>
      </c>
      <c r="E43" s="9">
        <v>3</v>
      </c>
      <c r="F43" s="9">
        <v>0</v>
      </c>
      <c r="G43">
        <v>28.24</v>
      </c>
      <c r="H43" s="11">
        <v>42.599998474121094</v>
      </c>
      <c r="I43">
        <v>4.2492918968200684</v>
      </c>
      <c r="J43">
        <v>3.9149999618530273</v>
      </c>
      <c r="K43" t="s">
        <v>28</v>
      </c>
      <c r="L43">
        <v>0.28000000119209301</v>
      </c>
      <c r="M43" s="9">
        <v>27.89</v>
      </c>
      <c r="N43">
        <v>10102020</v>
      </c>
      <c r="O43">
        <v>3.3</v>
      </c>
      <c r="P43">
        <v>13.420085906982422</v>
      </c>
      <c r="Q43">
        <v>4.3026175965712286</v>
      </c>
      <c r="R43" s="10">
        <f t="shared" si="0"/>
        <v>0.52742913137759384</v>
      </c>
    </row>
    <row r="44" spans="1:18">
      <c r="A44" s="9" t="s">
        <v>108</v>
      </c>
      <c r="B44" s="9" t="s">
        <v>109</v>
      </c>
      <c r="C44" s="9" t="s">
        <v>95</v>
      </c>
      <c r="D44" s="9">
        <v>11</v>
      </c>
      <c r="E44" s="9">
        <v>0</v>
      </c>
      <c r="F44" s="9">
        <v>0</v>
      </c>
      <c r="G44">
        <v>5.56</v>
      </c>
      <c r="H44" s="11">
        <v>9.3620004653930664</v>
      </c>
      <c r="J44">
        <v>0</v>
      </c>
      <c r="K44" t="s">
        <v>61</v>
      </c>
      <c r="L44">
        <v>0</v>
      </c>
      <c r="M44" s="9">
        <v>5.45</v>
      </c>
      <c r="N44">
        <v>10102050</v>
      </c>
      <c r="O44">
        <v>-8.9999960000000004E-2</v>
      </c>
      <c r="P44">
        <v>-1.62455153465271</v>
      </c>
      <c r="Q44" t="s">
        <v>513</v>
      </c>
      <c r="R44" s="10">
        <f t="shared" si="0"/>
        <v>0.71779825053083779</v>
      </c>
    </row>
    <row r="45" spans="1:18">
      <c r="A45" s="9" t="s">
        <v>110</v>
      </c>
      <c r="B45" s="9" t="s">
        <v>111</v>
      </c>
      <c r="C45" s="9" t="s">
        <v>95</v>
      </c>
      <c r="D45" s="9">
        <v>7</v>
      </c>
      <c r="E45" s="9">
        <v>7</v>
      </c>
      <c r="F45" s="9">
        <v>0</v>
      </c>
      <c r="G45">
        <v>18.29</v>
      </c>
      <c r="H45" s="11">
        <v>25.107000350952148</v>
      </c>
      <c r="J45">
        <v>0</v>
      </c>
      <c r="K45" t="s">
        <v>61</v>
      </c>
      <c r="L45">
        <v>0</v>
      </c>
      <c r="M45" s="9">
        <v>18.190000000000001</v>
      </c>
      <c r="N45">
        <v>10102020</v>
      </c>
      <c r="O45">
        <v>6.49</v>
      </c>
      <c r="P45">
        <v>55.4700927734375</v>
      </c>
      <c r="Q45" t="s">
        <v>513</v>
      </c>
      <c r="R45" s="10">
        <f t="shared" si="0"/>
        <v>0.38026390054712184</v>
      </c>
    </row>
    <row r="46" spans="1:18">
      <c r="A46" s="9" t="s">
        <v>112</v>
      </c>
      <c r="B46" s="9" t="s">
        <v>113</v>
      </c>
      <c r="C46" s="9" t="s">
        <v>95</v>
      </c>
      <c r="D46" s="9">
        <v>9</v>
      </c>
      <c r="E46" s="9">
        <v>0</v>
      </c>
      <c r="F46" s="9">
        <v>0</v>
      </c>
      <c r="G46">
        <v>6.36</v>
      </c>
      <c r="H46" s="11">
        <v>10.25</v>
      </c>
      <c r="J46">
        <v>0</v>
      </c>
      <c r="K46" t="s">
        <v>61</v>
      </c>
      <c r="L46">
        <v>0</v>
      </c>
      <c r="M46" s="9">
        <v>6.28</v>
      </c>
      <c r="N46">
        <v>10102020</v>
      </c>
      <c r="O46">
        <v>1.1299999999999999</v>
      </c>
      <c r="P46">
        <v>21.941749572753906</v>
      </c>
      <c r="Q46" t="s">
        <v>513</v>
      </c>
      <c r="R46" s="10">
        <f t="shared" si="0"/>
        <v>0.63216560509554132</v>
      </c>
    </row>
    <row r="47" spans="1:18">
      <c r="A47" s="9" t="s">
        <v>114</v>
      </c>
      <c r="B47" s="9" t="s">
        <v>115</v>
      </c>
      <c r="C47" s="9" t="s">
        <v>95</v>
      </c>
      <c r="D47" s="9">
        <v>9</v>
      </c>
      <c r="E47" s="9">
        <v>2</v>
      </c>
      <c r="F47" s="9">
        <v>0</v>
      </c>
      <c r="G47">
        <v>81.7</v>
      </c>
      <c r="H47" s="11">
        <v>133.90899658203125</v>
      </c>
      <c r="J47">
        <v>0</v>
      </c>
      <c r="K47" t="s">
        <v>44</v>
      </c>
      <c r="L47">
        <v>0</v>
      </c>
      <c r="M47" s="9">
        <v>82.86</v>
      </c>
      <c r="N47">
        <v>10101010</v>
      </c>
      <c r="O47">
        <v>38.17</v>
      </c>
      <c r="P47">
        <v>85.410614013671875</v>
      </c>
      <c r="Q47" t="s">
        <v>513</v>
      </c>
      <c r="R47" s="10">
        <f t="shared" si="0"/>
        <v>0.61608733504744451</v>
      </c>
    </row>
    <row r="48" spans="1:18">
      <c r="A48" s="9" t="s">
        <v>116</v>
      </c>
      <c r="B48" s="9" t="s">
        <v>117</v>
      </c>
      <c r="C48" s="9" t="s">
        <v>95</v>
      </c>
      <c r="D48" s="9">
        <v>10</v>
      </c>
      <c r="E48" s="9">
        <v>1</v>
      </c>
      <c r="F48" s="9">
        <v>0</v>
      </c>
      <c r="G48">
        <v>21.21</v>
      </c>
      <c r="H48" s="11">
        <v>40.25</v>
      </c>
      <c r="I48">
        <v>4.7147574424743652</v>
      </c>
      <c r="J48">
        <v>3.6089999675750732</v>
      </c>
      <c r="K48" t="s">
        <v>25</v>
      </c>
      <c r="L48">
        <v>0</v>
      </c>
      <c r="M48" s="9">
        <v>20.91</v>
      </c>
      <c r="N48">
        <v>10102020</v>
      </c>
      <c r="O48">
        <v>-0.70000059999999997</v>
      </c>
      <c r="P48">
        <v>-3.2392444610595699</v>
      </c>
      <c r="Q48">
        <v>4.7824007651841223</v>
      </c>
      <c r="R48" s="10">
        <f t="shared" si="0"/>
        <v>0.92491630798660929</v>
      </c>
    </row>
    <row r="49" spans="1:18">
      <c r="A49" s="9" t="s">
        <v>118</v>
      </c>
      <c r="B49" s="9" t="s">
        <v>119</v>
      </c>
      <c r="C49" s="9" t="s">
        <v>95</v>
      </c>
      <c r="D49" s="9">
        <v>2</v>
      </c>
      <c r="E49" s="9">
        <v>3</v>
      </c>
      <c r="F49" s="9">
        <v>0</v>
      </c>
      <c r="G49">
        <v>2.2799999999999998</v>
      </c>
      <c r="H49" s="11">
        <v>3.2999999523162842</v>
      </c>
      <c r="J49">
        <v>0</v>
      </c>
      <c r="K49" t="s">
        <v>61</v>
      </c>
      <c r="L49">
        <v>0</v>
      </c>
      <c r="M49" s="9">
        <v>2.27</v>
      </c>
      <c r="N49">
        <v>10102020</v>
      </c>
      <c r="O49">
        <v>1.08</v>
      </c>
      <c r="P49">
        <v>90.756294250488281</v>
      </c>
      <c r="Q49" t="s">
        <v>513</v>
      </c>
      <c r="R49" s="10">
        <f t="shared" si="0"/>
        <v>0.45374447238602827</v>
      </c>
    </row>
    <row r="50" spans="1:18">
      <c r="A50" s="9" t="s">
        <v>120</v>
      </c>
      <c r="B50" s="9" t="s">
        <v>121</v>
      </c>
      <c r="C50" s="9" t="s">
        <v>95</v>
      </c>
      <c r="D50" s="9">
        <v>9</v>
      </c>
      <c r="E50" s="9">
        <v>0</v>
      </c>
      <c r="F50" s="9">
        <v>0</v>
      </c>
      <c r="G50">
        <v>8.84</v>
      </c>
      <c r="H50" s="11">
        <v>14.25</v>
      </c>
      <c r="J50">
        <v>0</v>
      </c>
      <c r="K50" t="s">
        <v>61</v>
      </c>
      <c r="L50">
        <v>0</v>
      </c>
      <c r="M50" s="9">
        <v>8.5399999999999991</v>
      </c>
      <c r="N50">
        <v>10102050</v>
      </c>
      <c r="O50">
        <v>-1.1200000000000001</v>
      </c>
      <c r="P50">
        <v>-11.594202041625977</v>
      </c>
      <c r="Q50" t="s">
        <v>513</v>
      </c>
      <c r="R50" s="10">
        <f t="shared" si="0"/>
        <v>0.6686182669789229</v>
      </c>
    </row>
    <row r="51" spans="1:18">
      <c r="A51" s="9" t="s">
        <v>122</v>
      </c>
      <c r="B51" s="9" t="s">
        <v>123</v>
      </c>
      <c r="C51" s="9" t="s">
        <v>95</v>
      </c>
      <c r="D51" s="9">
        <v>11</v>
      </c>
      <c r="E51" s="9">
        <v>2</v>
      </c>
      <c r="F51" s="9">
        <v>0</v>
      </c>
      <c r="G51">
        <v>10.86</v>
      </c>
      <c r="H51" s="11">
        <v>14.437999725341797</v>
      </c>
      <c r="J51">
        <v>0</v>
      </c>
      <c r="K51" t="s">
        <v>44</v>
      </c>
      <c r="L51">
        <v>0</v>
      </c>
      <c r="M51" s="9">
        <v>10.76</v>
      </c>
      <c r="N51">
        <v>10102020</v>
      </c>
      <c r="O51">
        <v>3.35</v>
      </c>
      <c r="P51">
        <v>45.209182739257813</v>
      </c>
      <c r="Q51" t="s">
        <v>513</v>
      </c>
      <c r="R51" s="10">
        <f t="shared" si="0"/>
        <v>0.34182153581243468</v>
      </c>
    </row>
    <row r="52" spans="1:18">
      <c r="A52" s="9" t="s">
        <v>124</v>
      </c>
      <c r="B52" s="9" t="s">
        <v>125</v>
      </c>
      <c r="C52" s="9" t="s">
        <v>95</v>
      </c>
      <c r="D52" s="9">
        <v>12</v>
      </c>
      <c r="E52" s="9">
        <v>6</v>
      </c>
      <c r="F52" s="9">
        <v>1</v>
      </c>
      <c r="G52">
        <v>41.37</v>
      </c>
      <c r="H52" s="11">
        <v>56.222000122070313</v>
      </c>
      <c r="I52">
        <v>4.5443558692932129</v>
      </c>
      <c r="J52">
        <v>4.495999813079834</v>
      </c>
      <c r="K52" t="s">
        <v>25</v>
      </c>
      <c r="L52">
        <v>0.46999999880790705</v>
      </c>
      <c r="M52" s="9">
        <v>41.72</v>
      </c>
      <c r="N52">
        <v>10102010</v>
      </c>
      <c r="O52">
        <v>10.07</v>
      </c>
      <c r="P52">
        <v>31.816751480102539</v>
      </c>
      <c r="Q52">
        <v>4.5062320115810843</v>
      </c>
      <c r="R52" s="10">
        <f t="shared" si="0"/>
        <v>0.34760307099880905</v>
      </c>
    </row>
    <row r="53" spans="1:18">
      <c r="A53" s="9" t="s">
        <v>126</v>
      </c>
      <c r="B53" s="9" t="s">
        <v>127</v>
      </c>
      <c r="C53" s="9" t="s">
        <v>95</v>
      </c>
      <c r="D53" s="9">
        <v>13</v>
      </c>
      <c r="E53" s="9">
        <v>3</v>
      </c>
      <c r="F53" s="9">
        <v>0</v>
      </c>
      <c r="G53">
        <v>14.8</v>
      </c>
      <c r="H53" s="11">
        <v>20.281000137329102</v>
      </c>
      <c r="I53">
        <v>7.297297477722168</v>
      </c>
      <c r="J53">
        <v>6.5850000381469727</v>
      </c>
      <c r="K53" t="s">
        <v>28</v>
      </c>
      <c r="L53">
        <v>0.23999999463558203</v>
      </c>
      <c r="M53" s="9">
        <v>14.78</v>
      </c>
      <c r="N53">
        <v>10102020</v>
      </c>
      <c r="O53">
        <v>3.13</v>
      </c>
      <c r="P53">
        <v>26.866954803466797</v>
      </c>
      <c r="Q53">
        <v>7.3071721442174846</v>
      </c>
      <c r="R53" s="10">
        <f t="shared" si="0"/>
        <v>0.37219216084770651</v>
      </c>
    </row>
    <row r="54" spans="1:18">
      <c r="A54" s="9" t="s">
        <v>128</v>
      </c>
      <c r="B54" s="9" t="s">
        <v>129</v>
      </c>
      <c r="C54" s="9" t="s">
        <v>95</v>
      </c>
      <c r="D54" s="9">
        <v>11</v>
      </c>
      <c r="E54" s="9">
        <v>0</v>
      </c>
      <c r="F54" s="9">
        <v>0</v>
      </c>
      <c r="G54">
        <v>4.13</v>
      </c>
      <c r="H54" s="11">
        <v>7.7950000762939453</v>
      </c>
      <c r="I54">
        <v>2.9126212596893311</v>
      </c>
      <c r="J54">
        <v>2.622999906539917</v>
      </c>
      <c r="K54" t="s">
        <v>28</v>
      </c>
      <c r="L54">
        <v>0</v>
      </c>
      <c r="M54" s="9">
        <v>4.12</v>
      </c>
      <c r="N54">
        <v>10102020</v>
      </c>
      <c r="O54">
        <v>0.27000010000000002</v>
      </c>
      <c r="P54">
        <v>7.0129866600036621</v>
      </c>
      <c r="Q54">
        <v>2.9126212941211405</v>
      </c>
      <c r="R54" s="10">
        <f t="shared" si="0"/>
        <v>0.89199030978008376</v>
      </c>
    </row>
    <row r="55" spans="1:18">
      <c r="A55" s="9" t="s">
        <v>130</v>
      </c>
      <c r="B55" s="9" t="s">
        <v>131</v>
      </c>
      <c r="C55" s="9" t="s">
        <v>95</v>
      </c>
      <c r="D55" s="9">
        <v>6</v>
      </c>
      <c r="E55" s="9">
        <v>11</v>
      </c>
      <c r="F55" s="9">
        <v>1</v>
      </c>
      <c r="G55">
        <v>61.85</v>
      </c>
      <c r="H55" s="11">
        <v>75.166999816894531</v>
      </c>
      <c r="I55">
        <v>2.1988682746887211</v>
      </c>
      <c r="J55">
        <v>2.1970000267028809</v>
      </c>
      <c r="K55" t="s">
        <v>25</v>
      </c>
      <c r="L55">
        <v>0.34000000357627902</v>
      </c>
      <c r="M55" s="9">
        <v>61.91</v>
      </c>
      <c r="N55">
        <v>10102010</v>
      </c>
      <c r="O55">
        <v>16.29</v>
      </c>
      <c r="P55">
        <v>35.708026885986328</v>
      </c>
      <c r="Q55">
        <v>2.1967372222663784</v>
      </c>
      <c r="R55" s="10">
        <f t="shared" si="0"/>
        <v>0.2141334165222829</v>
      </c>
    </row>
    <row r="56" spans="1:18">
      <c r="A56" s="9" t="s">
        <v>132</v>
      </c>
      <c r="B56" s="9" t="s">
        <v>133</v>
      </c>
      <c r="C56" s="9" t="s">
        <v>95</v>
      </c>
      <c r="D56" s="9">
        <v>2</v>
      </c>
      <c r="E56" s="9">
        <v>12</v>
      </c>
      <c r="F56" s="9">
        <v>1</v>
      </c>
      <c r="G56">
        <v>24.79</v>
      </c>
      <c r="H56" s="11">
        <v>26.392999649047852</v>
      </c>
      <c r="I56">
        <v>6.0236063003540039</v>
      </c>
      <c r="J56">
        <v>6.0240001678466797</v>
      </c>
      <c r="K56" t="s">
        <v>25</v>
      </c>
      <c r="L56">
        <v>0.37000000476837203</v>
      </c>
      <c r="M56" s="9">
        <v>24.57</v>
      </c>
      <c r="N56">
        <v>10102040</v>
      </c>
      <c r="O56">
        <v>2.15</v>
      </c>
      <c r="P56">
        <v>9.5896501541137695</v>
      </c>
      <c r="Q56">
        <v>6.02360610123519</v>
      </c>
      <c r="R56" s="10">
        <f t="shared" si="0"/>
        <v>7.4196159912407453E-2</v>
      </c>
    </row>
    <row r="57" spans="1:18">
      <c r="A57" s="9" t="s">
        <v>134</v>
      </c>
      <c r="B57" s="9" t="s">
        <v>135</v>
      </c>
      <c r="C57" s="9" t="s">
        <v>95</v>
      </c>
      <c r="D57" s="9">
        <v>14</v>
      </c>
      <c r="E57" s="9">
        <v>0</v>
      </c>
      <c r="F57" s="9">
        <v>0</v>
      </c>
      <c r="G57">
        <v>12.03</v>
      </c>
      <c r="H57" s="11">
        <v>20.142999649047852</v>
      </c>
      <c r="J57">
        <v>0</v>
      </c>
      <c r="K57" t="s">
        <v>61</v>
      </c>
      <c r="L57">
        <v>0</v>
      </c>
      <c r="M57" s="9">
        <v>11.97</v>
      </c>
      <c r="N57">
        <v>10102020</v>
      </c>
      <c r="O57">
        <v>6</v>
      </c>
      <c r="P57">
        <v>100.50252532958984</v>
      </c>
      <c r="Q57" t="s">
        <v>513</v>
      </c>
      <c r="R57" s="10">
        <f t="shared" si="0"/>
        <v>0.68279027978678786</v>
      </c>
    </row>
    <row r="58" spans="1:18">
      <c r="A58" s="9" t="s">
        <v>136</v>
      </c>
      <c r="B58" s="9" t="s">
        <v>137</v>
      </c>
      <c r="C58" s="9" t="s">
        <v>95</v>
      </c>
      <c r="D58" s="9">
        <v>12</v>
      </c>
      <c r="E58" s="9">
        <v>0</v>
      </c>
      <c r="F58" s="9">
        <v>0</v>
      </c>
      <c r="G58">
        <v>5.87</v>
      </c>
      <c r="H58" s="11">
        <v>8.9770002365112305</v>
      </c>
      <c r="I58">
        <v>0.51107323169708307</v>
      </c>
      <c r="J58">
        <v>0.5067999958992</v>
      </c>
      <c r="K58" t="s">
        <v>25</v>
      </c>
      <c r="L58">
        <v>7.4999998323620008E-3</v>
      </c>
      <c r="M58" s="9">
        <v>5.9</v>
      </c>
      <c r="N58">
        <v>10101020</v>
      </c>
      <c r="O58">
        <v>0.63999980000000001</v>
      </c>
      <c r="P58">
        <v>12.16729736328125</v>
      </c>
      <c r="Q58">
        <v>0.50847456490589404</v>
      </c>
      <c r="R58" s="10">
        <f t="shared" si="0"/>
        <v>0.52152546381546272</v>
      </c>
    </row>
    <row r="59" spans="1:18">
      <c r="A59" s="9" t="s">
        <v>138</v>
      </c>
      <c r="B59" s="9" t="s">
        <v>139</v>
      </c>
      <c r="C59" s="9" t="s">
        <v>95</v>
      </c>
      <c r="D59" s="9">
        <v>12</v>
      </c>
      <c r="E59" s="9">
        <v>1</v>
      </c>
      <c r="F59" s="9">
        <v>0</v>
      </c>
      <c r="G59">
        <v>20.68</v>
      </c>
      <c r="H59" s="11">
        <v>24.142999649047852</v>
      </c>
      <c r="I59">
        <v>1.267021179199219</v>
      </c>
      <c r="J59">
        <v>1.0060000419616699</v>
      </c>
      <c r="K59" t="s">
        <v>25</v>
      </c>
      <c r="L59">
        <v>5.4897175710505002E-2</v>
      </c>
      <c r="M59" s="9">
        <v>20.73</v>
      </c>
      <c r="N59">
        <v>10102020</v>
      </c>
      <c r="O59">
        <v>7.39</v>
      </c>
      <c r="P59">
        <v>55.397296905517578</v>
      </c>
      <c r="Q59">
        <v>1.2639652285320542</v>
      </c>
      <c r="R59" s="10">
        <f t="shared" si="0"/>
        <v>0.16464060053294025</v>
      </c>
    </row>
    <row r="60" spans="1:18">
      <c r="A60" s="9" t="s">
        <v>140</v>
      </c>
      <c r="B60" s="9" t="s">
        <v>141</v>
      </c>
      <c r="C60" s="9" t="s">
        <v>95</v>
      </c>
      <c r="D60" s="9">
        <v>12</v>
      </c>
      <c r="E60" s="9">
        <v>0</v>
      </c>
      <c r="F60" s="9">
        <v>0</v>
      </c>
      <c r="G60">
        <v>78.61</v>
      </c>
      <c r="H60" s="11">
        <v>95.166999816894531</v>
      </c>
      <c r="I60">
        <v>1.1448924541473391</v>
      </c>
      <c r="J60">
        <v>4.5289998054504395</v>
      </c>
      <c r="K60" t="s">
        <v>25</v>
      </c>
      <c r="L60">
        <v>0.22499999403953602</v>
      </c>
      <c r="M60" s="9">
        <v>77.45</v>
      </c>
      <c r="N60">
        <v>10102020</v>
      </c>
      <c r="O60">
        <v>39.632089999999998</v>
      </c>
      <c r="P60">
        <v>89.642501831054688</v>
      </c>
      <c r="Q60">
        <v>1.1620399950395637</v>
      </c>
      <c r="R60" s="10">
        <f t="shared" si="0"/>
        <v>0.22875403249702425</v>
      </c>
    </row>
    <row r="61" spans="1:18">
      <c r="A61" s="9" t="s">
        <v>142</v>
      </c>
      <c r="B61" s="9" t="s">
        <v>143</v>
      </c>
      <c r="C61" s="9" t="s">
        <v>95</v>
      </c>
      <c r="D61" s="9">
        <v>5</v>
      </c>
      <c r="E61" s="9">
        <v>4</v>
      </c>
      <c r="F61" s="9">
        <v>0</v>
      </c>
      <c r="G61">
        <v>12</v>
      </c>
      <c r="H61" s="11">
        <v>18.555999755859375</v>
      </c>
      <c r="I61">
        <v>5</v>
      </c>
      <c r="J61">
        <v>5.249000072479248</v>
      </c>
      <c r="K61" t="s">
        <v>28</v>
      </c>
      <c r="L61">
        <v>0.15000000596046401</v>
      </c>
      <c r="M61" s="9">
        <v>11.69</v>
      </c>
      <c r="N61">
        <v>10102020</v>
      </c>
      <c r="O61">
        <v>2.2400000000000002</v>
      </c>
      <c r="P61">
        <v>23.703701019287109</v>
      </c>
      <c r="Q61">
        <v>5.1325921628901447</v>
      </c>
      <c r="R61" s="10">
        <f t="shared" si="0"/>
        <v>0.58733958561671307</v>
      </c>
    </row>
    <row r="62" spans="1:18">
      <c r="A62" s="9" t="s">
        <v>144</v>
      </c>
      <c r="B62" s="9" t="s">
        <v>145</v>
      </c>
      <c r="C62" s="9" t="s">
        <v>95</v>
      </c>
      <c r="D62" s="9">
        <v>17</v>
      </c>
      <c r="E62" s="9">
        <v>0</v>
      </c>
      <c r="F62" s="9">
        <v>0</v>
      </c>
      <c r="G62">
        <v>24.83</v>
      </c>
      <c r="H62" s="11">
        <v>33.219001770019531</v>
      </c>
      <c r="I62">
        <v>1.6915022134780879</v>
      </c>
      <c r="J62">
        <v>1.424000024795532</v>
      </c>
      <c r="K62" t="s">
        <v>25</v>
      </c>
      <c r="L62">
        <v>0.140000000596046</v>
      </c>
      <c r="M62" s="9">
        <v>24.56</v>
      </c>
      <c r="N62">
        <v>10102010</v>
      </c>
      <c r="O62">
        <v>9.0500000000000007</v>
      </c>
      <c r="P62">
        <v>58.349445343017578</v>
      </c>
      <c r="Q62">
        <v>1.7100976664779242</v>
      </c>
      <c r="R62" s="10">
        <f t="shared" si="0"/>
        <v>0.35256521864900381</v>
      </c>
    </row>
    <row r="63" spans="1:18">
      <c r="A63" s="9" t="s">
        <v>146</v>
      </c>
      <c r="B63" s="9" t="s">
        <v>147</v>
      </c>
      <c r="C63" s="9" t="s">
        <v>95</v>
      </c>
      <c r="D63" s="9">
        <v>9</v>
      </c>
      <c r="E63" s="9">
        <v>8</v>
      </c>
      <c r="F63" s="9">
        <v>1</v>
      </c>
      <c r="G63">
        <v>46.61</v>
      </c>
      <c r="H63" s="11">
        <v>51.824001312255859</v>
      </c>
      <c r="I63">
        <v>5.5996565818786621</v>
      </c>
      <c r="J63">
        <v>5.5510001182556152</v>
      </c>
      <c r="K63" t="s">
        <v>28</v>
      </c>
      <c r="L63">
        <v>0.62999999523162808</v>
      </c>
      <c r="M63" s="9">
        <v>46.44</v>
      </c>
      <c r="N63">
        <v>10102040</v>
      </c>
      <c r="O63">
        <v>8.0700009999999995</v>
      </c>
      <c r="P63">
        <v>21.03205680847168</v>
      </c>
      <c r="Q63">
        <v>5.6201548128678409</v>
      </c>
      <c r="R63" s="10">
        <f t="shared" si="0"/>
        <v>0.11593456744736998</v>
      </c>
    </row>
    <row r="64" spans="1:18">
      <c r="A64" s="9" t="s">
        <v>148</v>
      </c>
      <c r="B64" s="9" t="s">
        <v>149</v>
      </c>
      <c r="C64" s="9" t="s">
        <v>95</v>
      </c>
      <c r="D64" s="9">
        <v>7</v>
      </c>
      <c r="E64" s="9">
        <v>7</v>
      </c>
      <c r="F64" s="9">
        <v>0</v>
      </c>
      <c r="G64">
        <v>30.35</v>
      </c>
      <c r="H64" s="11">
        <v>41.929000854492188</v>
      </c>
      <c r="I64">
        <v>1.054365754127502</v>
      </c>
      <c r="J64">
        <v>0.80210000276565607</v>
      </c>
      <c r="K64" t="s">
        <v>25</v>
      </c>
      <c r="L64">
        <v>0</v>
      </c>
      <c r="M64" s="9">
        <v>30.12</v>
      </c>
      <c r="N64">
        <v>10102020</v>
      </c>
      <c r="O64">
        <v>14.22</v>
      </c>
      <c r="P64">
        <v>89.433975219726563</v>
      </c>
      <c r="Q64">
        <v>1.0617119868860074</v>
      </c>
      <c r="R64" s="10">
        <f t="shared" si="0"/>
        <v>0.39206510141076317</v>
      </c>
    </row>
    <row r="65" spans="1:18">
      <c r="A65" s="9" t="s">
        <v>150</v>
      </c>
      <c r="B65" s="9" t="s">
        <v>151</v>
      </c>
      <c r="C65" s="9" t="s">
        <v>95</v>
      </c>
      <c r="D65" s="9">
        <v>14</v>
      </c>
      <c r="E65" s="9">
        <v>1</v>
      </c>
      <c r="F65" s="9">
        <v>0</v>
      </c>
      <c r="G65">
        <v>9.3699999999999992</v>
      </c>
      <c r="H65" s="11">
        <v>15.383000373840332</v>
      </c>
      <c r="I65">
        <v>4.7001066207885742</v>
      </c>
      <c r="J65">
        <v>4.2100000381469727</v>
      </c>
      <c r="K65" t="s">
        <v>28</v>
      </c>
      <c r="L65">
        <v>9.0000003576279006E-2</v>
      </c>
      <c r="M65" s="9">
        <v>9.5500000000000007</v>
      </c>
      <c r="N65">
        <v>10102020</v>
      </c>
      <c r="O65">
        <v>2.06</v>
      </c>
      <c r="P65">
        <v>27.50334358215332</v>
      </c>
      <c r="Q65">
        <v>4.6115183705434744</v>
      </c>
      <c r="R65" s="10">
        <f t="shared" si="0"/>
        <v>0.61078537945972056</v>
      </c>
    </row>
    <row r="66" spans="1:18">
      <c r="A66" s="9" t="s">
        <v>152</v>
      </c>
      <c r="B66" s="9" t="s">
        <v>153</v>
      </c>
      <c r="C66" s="9" t="s">
        <v>95</v>
      </c>
      <c r="D66" s="9">
        <v>11</v>
      </c>
      <c r="E66" s="9">
        <v>2</v>
      </c>
      <c r="F66" s="9">
        <v>0</v>
      </c>
      <c r="G66">
        <v>9.27</v>
      </c>
      <c r="H66" s="11">
        <v>15.230999946594238</v>
      </c>
      <c r="I66">
        <v>3.4519953727722168</v>
      </c>
      <c r="J66">
        <v>2.7609999179840088</v>
      </c>
      <c r="K66" t="s">
        <v>25</v>
      </c>
      <c r="L66">
        <v>6.4999997615814001E-2</v>
      </c>
      <c r="M66" s="9">
        <v>9.24</v>
      </c>
      <c r="N66">
        <v>10102020</v>
      </c>
      <c r="O66">
        <v>2.4900000000000002</v>
      </c>
      <c r="P66">
        <v>37.333339691162109</v>
      </c>
      <c r="Q66">
        <v>3.4632033857948339</v>
      </c>
      <c r="R66" s="10">
        <f t="shared" si="0"/>
        <v>0.648376617596779</v>
      </c>
    </row>
    <row r="67" spans="1:18">
      <c r="A67" s="9" t="s">
        <v>154</v>
      </c>
      <c r="B67" s="9" t="s">
        <v>155</v>
      </c>
      <c r="C67" s="9" t="s">
        <v>95</v>
      </c>
      <c r="D67" s="9">
        <v>8</v>
      </c>
      <c r="E67" s="9">
        <v>5</v>
      </c>
      <c r="F67" s="9">
        <v>0</v>
      </c>
      <c r="G67">
        <v>11.45</v>
      </c>
      <c r="H67" s="11">
        <v>16.518999099731445</v>
      </c>
      <c r="J67">
        <v>0</v>
      </c>
      <c r="K67" t="s">
        <v>44</v>
      </c>
      <c r="L67">
        <v>0</v>
      </c>
      <c r="M67" s="9">
        <v>11.51</v>
      </c>
      <c r="N67">
        <v>10102020</v>
      </c>
      <c r="O67">
        <v>4.55</v>
      </c>
      <c r="P67">
        <v>65.373565673828125</v>
      </c>
      <c r="Q67" t="s">
        <v>513</v>
      </c>
      <c r="R67" s="10">
        <f t="shared" si="0"/>
        <v>0.43518671587588581</v>
      </c>
    </row>
    <row r="68" spans="1:18">
      <c r="A68" s="9" t="s">
        <v>156</v>
      </c>
      <c r="B68" s="9" t="s">
        <v>157</v>
      </c>
      <c r="C68" s="9" t="s">
        <v>95</v>
      </c>
      <c r="D68" s="9">
        <v>11</v>
      </c>
      <c r="E68" s="9">
        <v>2</v>
      </c>
      <c r="F68" s="9">
        <v>0</v>
      </c>
      <c r="G68">
        <v>11.11</v>
      </c>
      <c r="H68" s="11">
        <v>14.192000389099121</v>
      </c>
      <c r="I68">
        <v>0.72007203102111805</v>
      </c>
      <c r="J68">
        <v>0.63010001182556208</v>
      </c>
      <c r="K68" t="s">
        <v>25</v>
      </c>
      <c r="L68">
        <v>1.9999999552965001E-2</v>
      </c>
      <c r="M68" s="9">
        <v>11.06</v>
      </c>
      <c r="N68">
        <v>10102020</v>
      </c>
      <c r="O68">
        <v>4.5999999999999996</v>
      </c>
      <c r="P68">
        <v>71.207435607910156</v>
      </c>
      <c r="Q68">
        <v>0.72332728943816149</v>
      </c>
      <c r="R68" s="10">
        <f t="shared" si="0"/>
        <v>0.28318267532541774</v>
      </c>
    </row>
    <row r="69" spans="1:18">
      <c r="A69" s="9" t="s">
        <v>158</v>
      </c>
      <c r="B69" s="9" t="s">
        <v>159</v>
      </c>
      <c r="C69" s="9" t="s">
        <v>95</v>
      </c>
      <c r="D69" s="9">
        <v>3</v>
      </c>
      <c r="E69" s="9">
        <v>8</v>
      </c>
      <c r="F69" s="9">
        <v>0</v>
      </c>
      <c r="G69">
        <v>6.72</v>
      </c>
      <c r="H69" s="11">
        <v>9.0679998397827148</v>
      </c>
      <c r="J69">
        <v>0</v>
      </c>
      <c r="K69" t="s">
        <v>44</v>
      </c>
      <c r="L69">
        <v>0</v>
      </c>
      <c r="M69" s="9">
        <v>6.72</v>
      </c>
      <c r="N69">
        <v>10102020</v>
      </c>
      <c r="O69">
        <v>2.81</v>
      </c>
      <c r="P69">
        <v>71.866996765136719</v>
      </c>
      <c r="Q69" t="s">
        <v>513</v>
      </c>
      <c r="R69" s="10">
        <f t="shared" si="0"/>
        <v>0.34940473806290406</v>
      </c>
    </row>
    <row r="70" spans="1:18">
      <c r="A70" s="9" t="s">
        <v>160</v>
      </c>
      <c r="B70" s="9" t="s">
        <v>161</v>
      </c>
      <c r="C70" s="9" t="s">
        <v>95</v>
      </c>
      <c r="D70" s="9">
        <v>9</v>
      </c>
      <c r="E70" s="9">
        <v>5</v>
      </c>
      <c r="F70" s="9">
        <v>0</v>
      </c>
      <c r="G70">
        <v>18.89</v>
      </c>
      <c r="H70" s="11">
        <v>24.125</v>
      </c>
      <c r="I70">
        <v>2.5410270690917969</v>
      </c>
      <c r="J70">
        <v>2.5590000152587891</v>
      </c>
      <c r="K70" t="s">
        <v>25</v>
      </c>
      <c r="L70">
        <v>0.11999999731779101</v>
      </c>
      <c r="M70" s="9">
        <v>18.96</v>
      </c>
      <c r="N70">
        <v>10102020</v>
      </c>
      <c r="O70">
        <v>5.33</v>
      </c>
      <c r="P70">
        <v>39.104907989501953</v>
      </c>
      <c r="Q70">
        <v>2.5316455130335651</v>
      </c>
      <c r="R70" s="10">
        <f t="shared" ref="R70:R133" si="1">(H70-M70)/M70</f>
        <v>0.27241561181434593</v>
      </c>
    </row>
    <row r="71" spans="1:18">
      <c r="A71" s="9" t="s">
        <v>162</v>
      </c>
      <c r="B71" s="9" t="s">
        <v>163</v>
      </c>
      <c r="C71" s="9" t="s">
        <v>95</v>
      </c>
      <c r="D71" s="9">
        <v>13</v>
      </c>
      <c r="E71" s="9">
        <v>7</v>
      </c>
      <c r="F71" s="9">
        <v>0</v>
      </c>
      <c r="G71">
        <v>71.489999999999995</v>
      </c>
      <c r="H71" s="11">
        <v>91.946998596191406</v>
      </c>
      <c r="I71">
        <v>4.1963911056518555</v>
      </c>
      <c r="J71">
        <v>5.0019998550415039</v>
      </c>
      <c r="K71" t="s">
        <v>25</v>
      </c>
      <c r="L71">
        <v>0.75000000000000011</v>
      </c>
      <c r="M71" s="9">
        <v>71.2</v>
      </c>
      <c r="N71">
        <v>10102020</v>
      </c>
      <c r="O71">
        <v>18.857379999999999</v>
      </c>
      <c r="P71">
        <v>33.208599090576172</v>
      </c>
      <c r="Q71">
        <v>4.213483146067416</v>
      </c>
      <c r="R71" s="10">
        <f t="shared" si="1"/>
        <v>0.29139042972178936</v>
      </c>
    </row>
    <row r="72" spans="1:18">
      <c r="A72" s="9" t="s">
        <v>164</v>
      </c>
      <c r="B72" s="9" t="s">
        <v>165</v>
      </c>
      <c r="C72" s="9" t="s">
        <v>95</v>
      </c>
      <c r="D72" s="9">
        <v>10</v>
      </c>
      <c r="E72" s="9">
        <v>5</v>
      </c>
      <c r="F72" s="9">
        <v>0</v>
      </c>
      <c r="G72">
        <v>31.06</v>
      </c>
      <c r="H72" s="11">
        <v>36.179000854492188</v>
      </c>
      <c r="I72">
        <v>6.1815838813781738</v>
      </c>
      <c r="J72">
        <v>6.2199997901916504</v>
      </c>
      <c r="K72" t="s">
        <v>28</v>
      </c>
      <c r="L72">
        <v>0.47999998927116405</v>
      </c>
      <c r="M72" s="9">
        <v>30.72</v>
      </c>
      <c r="N72">
        <v>10102040</v>
      </c>
      <c r="O72">
        <v>2.1899989999999998</v>
      </c>
      <c r="P72">
        <v>7.6761255264282227</v>
      </c>
      <c r="Q72">
        <v>6.2499998603016138</v>
      </c>
      <c r="R72" s="10">
        <f t="shared" si="1"/>
        <v>0.1777018507321676</v>
      </c>
    </row>
    <row r="73" spans="1:18">
      <c r="A73" s="9" t="s">
        <v>166</v>
      </c>
      <c r="B73" s="9" t="s">
        <v>167</v>
      </c>
      <c r="C73" s="9" t="s">
        <v>95</v>
      </c>
      <c r="D73" s="9">
        <v>13</v>
      </c>
      <c r="E73" s="9">
        <v>0</v>
      </c>
      <c r="F73" s="9">
        <v>0</v>
      </c>
      <c r="G73">
        <v>37.51</v>
      </c>
      <c r="H73" s="11">
        <v>44.415000915527344</v>
      </c>
      <c r="I73">
        <v>0.31991469860076904</v>
      </c>
      <c r="J73">
        <v>0.29060000181198103</v>
      </c>
      <c r="K73" t="s">
        <v>168</v>
      </c>
      <c r="L73">
        <v>0</v>
      </c>
      <c r="M73" s="9">
        <v>37.880000000000003</v>
      </c>
      <c r="N73">
        <v>10102050</v>
      </c>
      <c r="O73">
        <v>10.3</v>
      </c>
      <c r="P73">
        <v>37.345905303955078</v>
      </c>
      <c r="Q73">
        <v>0.31645568912919564</v>
      </c>
      <c r="R73" s="10">
        <f t="shared" si="1"/>
        <v>0.17251850357780732</v>
      </c>
    </row>
    <row r="74" spans="1:18">
      <c r="A74" s="9" t="s">
        <v>169</v>
      </c>
      <c r="B74" s="9" t="s">
        <v>170</v>
      </c>
      <c r="C74" s="9" t="s">
        <v>95</v>
      </c>
      <c r="D74" s="9">
        <v>14</v>
      </c>
      <c r="E74" s="9">
        <v>10</v>
      </c>
      <c r="F74" s="9">
        <v>0</v>
      </c>
      <c r="G74">
        <v>54.77</v>
      </c>
      <c r="H74" s="11">
        <v>60.700000762939453</v>
      </c>
      <c r="I74">
        <v>6.2808108329772949</v>
      </c>
      <c r="J74">
        <v>6.3210000991821289</v>
      </c>
      <c r="K74" t="s">
        <v>25</v>
      </c>
      <c r="L74">
        <v>0.86000001430511508</v>
      </c>
      <c r="M74" s="9">
        <v>54.38</v>
      </c>
      <c r="N74">
        <v>10102040</v>
      </c>
      <c r="O74">
        <v>4.97</v>
      </c>
      <c r="P74">
        <v>10.058694839477539</v>
      </c>
      <c r="Q74">
        <v>6.3258551990078322</v>
      </c>
      <c r="R74" s="10">
        <f t="shared" si="1"/>
        <v>0.11621921226442535</v>
      </c>
    </row>
    <row r="75" spans="1:18">
      <c r="A75" s="9" t="s">
        <v>171</v>
      </c>
      <c r="B75" s="9" t="s">
        <v>172</v>
      </c>
      <c r="C75" s="9" t="s">
        <v>173</v>
      </c>
      <c r="D75" s="9">
        <v>8</v>
      </c>
      <c r="E75" s="9">
        <v>3</v>
      </c>
      <c r="F75" s="9">
        <v>0</v>
      </c>
      <c r="G75">
        <v>40.31</v>
      </c>
      <c r="H75" s="11">
        <v>39.136001586914063</v>
      </c>
      <c r="I75">
        <v>1.2559658288955691</v>
      </c>
      <c r="J75">
        <v>1.3350000381469731</v>
      </c>
      <c r="K75" t="s">
        <v>25</v>
      </c>
      <c r="L75">
        <v>0.125</v>
      </c>
      <c r="M75" s="9">
        <v>39.81</v>
      </c>
      <c r="N75">
        <v>40301040</v>
      </c>
      <c r="O75">
        <v>10.3284</v>
      </c>
      <c r="P75">
        <v>34.812057495117188</v>
      </c>
      <c r="Q75">
        <v>1.2559658377292136</v>
      </c>
      <c r="R75" s="10">
        <f t="shared" si="1"/>
        <v>-1.6930379630392858E-2</v>
      </c>
    </row>
    <row r="76" spans="1:18">
      <c r="A76" s="9" t="s">
        <v>174</v>
      </c>
      <c r="B76" s="9" t="s">
        <v>175</v>
      </c>
      <c r="C76" s="9" t="s">
        <v>173</v>
      </c>
      <c r="D76" s="9">
        <v>8</v>
      </c>
      <c r="E76" s="9">
        <v>6</v>
      </c>
      <c r="F76" s="9">
        <v>1</v>
      </c>
      <c r="G76">
        <v>58.17</v>
      </c>
      <c r="H76" s="11">
        <v>68.142997741699219</v>
      </c>
      <c r="I76">
        <v>4.7447137832641602</v>
      </c>
      <c r="J76">
        <v>4.804999828338623</v>
      </c>
      <c r="K76" t="s">
        <v>25</v>
      </c>
      <c r="L76">
        <v>0.6899999976158141</v>
      </c>
      <c r="M76" s="9">
        <v>57.32</v>
      </c>
      <c r="N76">
        <v>40301020</v>
      </c>
      <c r="O76">
        <v>-13.09</v>
      </c>
      <c r="P76">
        <v>-18.591114044189453</v>
      </c>
      <c r="Q76">
        <v>4.8150732562164285</v>
      </c>
      <c r="R76" s="10">
        <f t="shared" si="1"/>
        <v>0.1888171273848433</v>
      </c>
    </row>
    <row r="77" spans="1:18">
      <c r="A77" s="9" t="s">
        <v>176</v>
      </c>
      <c r="B77" s="9" t="s">
        <v>177</v>
      </c>
      <c r="C77" s="9" t="s">
        <v>173</v>
      </c>
      <c r="D77" s="9">
        <v>7</v>
      </c>
      <c r="E77" s="9">
        <v>4</v>
      </c>
      <c r="F77" s="9">
        <v>2</v>
      </c>
      <c r="G77">
        <v>90.94</v>
      </c>
      <c r="H77" s="11">
        <v>102.92299652099609</v>
      </c>
      <c r="I77">
        <v>4.0466241836547852</v>
      </c>
      <c r="J77">
        <v>3.9300000667572021</v>
      </c>
      <c r="K77" t="s">
        <v>25</v>
      </c>
      <c r="L77">
        <v>0.92000001668930109</v>
      </c>
      <c r="M77" s="9">
        <v>90.33</v>
      </c>
      <c r="N77">
        <v>40101010</v>
      </c>
      <c r="O77">
        <v>-6.1100019999999997</v>
      </c>
      <c r="P77">
        <v>-6.3355460166931152</v>
      </c>
      <c r="Q77">
        <v>4.0739511422087924</v>
      </c>
      <c r="R77" s="10">
        <f t="shared" si="1"/>
        <v>0.1394110098637894</v>
      </c>
    </row>
    <row r="78" spans="1:18">
      <c r="A78" s="9" t="s">
        <v>178</v>
      </c>
      <c r="B78" s="9" t="s">
        <v>179</v>
      </c>
      <c r="C78" s="9" t="s">
        <v>173</v>
      </c>
      <c r="D78" s="9">
        <v>5</v>
      </c>
      <c r="E78" s="9">
        <v>2</v>
      </c>
      <c r="F78" s="9">
        <v>0</v>
      </c>
      <c r="G78">
        <v>653.41</v>
      </c>
      <c r="H78" s="11">
        <v>887.6669921875</v>
      </c>
      <c r="I78">
        <v>1.91120433807373</v>
      </c>
      <c r="J78">
        <v>2.0480000972747798</v>
      </c>
      <c r="K78" t="s">
        <v>168</v>
      </c>
      <c r="L78">
        <v>0</v>
      </c>
      <c r="M78" s="9">
        <v>652.39</v>
      </c>
      <c r="N78">
        <v>40301040</v>
      </c>
      <c r="O78">
        <v>30.150010000000002</v>
      </c>
      <c r="P78">
        <v>4.8454012870788574</v>
      </c>
      <c r="Q78">
        <v>1.9141924180439096</v>
      </c>
      <c r="R78" s="10">
        <f t="shared" si="1"/>
        <v>0.36063856311025616</v>
      </c>
    </row>
    <row r="79" spans="1:18">
      <c r="A79" s="9" t="s">
        <v>180</v>
      </c>
      <c r="B79" s="9" t="s">
        <v>181</v>
      </c>
      <c r="C79" s="9" t="s">
        <v>173</v>
      </c>
      <c r="D79" s="9">
        <v>1</v>
      </c>
      <c r="E79" s="9">
        <v>2</v>
      </c>
      <c r="F79" s="9">
        <v>0</v>
      </c>
      <c r="G79">
        <v>46.97</v>
      </c>
      <c r="H79" s="11">
        <v>53.333000183105469</v>
      </c>
      <c r="I79">
        <v>2.7119438648223881</v>
      </c>
      <c r="J79">
        <v>2.749000072479248</v>
      </c>
      <c r="K79" t="s">
        <v>25</v>
      </c>
      <c r="L79">
        <v>0.31916961538461502</v>
      </c>
      <c r="M79" s="9">
        <v>45.37</v>
      </c>
      <c r="N79">
        <v>40203010</v>
      </c>
      <c r="O79">
        <v>-11.71</v>
      </c>
      <c r="P79">
        <v>-20.515071868896484</v>
      </c>
      <c r="Q79">
        <v>2.8075821367633327</v>
      </c>
      <c r="R79" s="10">
        <f t="shared" si="1"/>
        <v>0.17551245719870998</v>
      </c>
    </row>
    <row r="80" spans="1:18">
      <c r="A80" s="9" t="s">
        <v>182</v>
      </c>
      <c r="B80" s="9" t="s">
        <v>183</v>
      </c>
      <c r="C80" s="9" t="s">
        <v>173</v>
      </c>
      <c r="D80" s="9">
        <v>4</v>
      </c>
      <c r="E80" s="9">
        <v>0</v>
      </c>
      <c r="F80" s="9">
        <v>0</v>
      </c>
      <c r="G80">
        <v>7.52</v>
      </c>
      <c r="H80" s="11">
        <v>12.125</v>
      </c>
      <c r="I80">
        <v>4.5212764739990234</v>
      </c>
      <c r="J80">
        <v>4.6539998054504395</v>
      </c>
      <c r="K80" t="s">
        <v>25</v>
      </c>
      <c r="L80">
        <v>8.5000000894070005E-2</v>
      </c>
      <c r="M80" s="9">
        <v>7.34</v>
      </c>
      <c r="N80">
        <v>40203020</v>
      </c>
      <c r="O80">
        <v>-7.74</v>
      </c>
      <c r="P80">
        <v>-51.326259613037109</v>
      </c>
      <c r="Q80">
        <v>4.6321526372790016</v>
      </c>
      <c r="R80" s="10">
        <f t="shared" si="1"/>
        <v>0.65190735694822888</v>
      </c>
    </row>
    <row r="81" spans="1:18">
      <c r="A81" s="9" t="s">
        <v>184</v>
      </c>
      <c r="B81" s="9" t="s">
        <v>185</v>
      </c>
      <c r="C81" s="9" t="s">
        <v>173</v>
      </c>
      <c r="D81" s="9">
        <v>4</v>
      </c>
      <c r="E81" s="9">
        <v>1</v>
      </c>
      <c r="F81" s="9">
        <v>0</v>
      </c>
      <c r="G81">
        <v>67.099999999999994</v>
      </c>
      <c r="H81" s="11">
        <v>97</v>
      </c>
      <c r="I81">
        <v>0.5961251854896551</v>
      </c>
      <c r="J81">
        <v>0</v>
      </c>
      <c r="K81" t="s">
        <v>25</v>
      </c>
      <c r="L81">
        <v>0.12766784805624501</v>
      </c>
      <c r="M81" s="9">
        <v>65.540000000000006</v>
      </c>
      <c r="N81">
        <v>40203010</v>
      </c>
      <c r="O81">
        <v>-33.74</v>
      </c>
      <c r="P81">
        <v>-33.984687805175781</v>
      </c>
      <c r="Q81">
        <v>0.61031432096500526</v>
      </c>
      <c r="R81" s="10">
        <f t="shared" si="1"/>
        <v>0.48001220628623725</v>
      </c>
    </row>
    <row r="82" spans="1:18">
      <c r="A82" s="9" t="s">
        <v>186</v>
      </c>
      <c r="B82" s="9" t="s">
        <v>187</v>
      </c>
      <c r="C82" s="9" t="s">
        <v>173</v>
      </c>
      <c r="D82" s="9">
        <v>7</v>
      </c>
      <c r="E82" s="9">
        <v>8</v>
      </c>
      <c r="F82" s="9">
        <v>1</v>
      </c>
      <c r="G82">
        <v>23.1</v>
      </c>
      <c r="H82" s="11">
        <v>27.033000946044922</v>
      </c>
      <c r="I82">
        <v>5.7142858505249023</v>
      </c>
      <c r="J82">
        <v>5.6970000267028809</v>
      </c>
      <c r="K82" t="s">
        <v>25</v>
      </c>
      <c r="L82">
        <v>0.33000001311302202</v>
      </c>
      <c r="M82" s="9">
        <v>22.66</v>
      </c>
      <c r="N82">
        <v>40301020</v>
      </c>
      <c r="O82">
        <v>-1.4500010000000001</v>
      </c>
      <c r="P82">
        <v>-6.0141048431396484</v>
      </c>
      <c r="Q82">
        <v>5.825242949920951</v>
      </c>
      <c r="R82" s="10">
        <f t="shared" si="1"/>
        <v>0.19298327211142638</v>
      </c>
    </row>
    <row r="83" spans="1:18">
      <c r="A83" s="9" t="s">
        <v>188</v>
      </c>
      <c r="B83" s="9" t="s">
        <v>189</v>
      </c>
      <c r="C83" s="9" t="s">
        <v>173</v>
      </c>
      <c r="D83" s="9">
        <v>5</v>
      </c>
      <c r="E83" s="9">
        <v>2</v>
      </c>
      <c r="F83" s="9">
        <v>0</v>
      </c>
      <c r="G83">
        <v>28.89</v>
      </c>
      <c r="H83" s="11">
        <v>41.856998443603516</v>
      </c>
      <c r="I83">
        <v>2.07684326171875</v>
      </c>
      <c r="J83">
        <v>2.1099998950958252</v>
      </c>
      <c r="K83" t="s">
        <v>25</v>
      </c>
      <c r="L83">
        <v>0</v>
      </c>
      <c r="M83" s="9">
        <v>28.01</v>
      </c>
      <c r="N83">
        <v>40102010</v>
      </c>
      <c r="O83">
        <v>-11.06</v>
      </c>
      <c r="P83">
        <v>-28.308164596557617</v>
      </c>
      <c r="Q83">
        <v>2.1420921950798211</v>
      </c>
      <c r="R83" s="10">
        <f t="shared" si="1"/>
        <v>0.49435910187802617</v>
      </c>
    </row>
    <row r="84" spans="1:18">
      <c r="A84" s="9" t="s">
        <v>190</v>
      </c>
      <c r="B84" s="9" t="s">
        <v>191</v>
      </c>
      <c r="C84" s="9" t="s">
        <v>173</v>
      </c>
      <c r="D84" s="9">
        <v>5</v>
      </c>
      <c r="E84" s="9">
        <v>2</v>
      </c>
      <c r="F84" s="9">
        <v>1</v>
      </c>
      <c r="G84">
        <v>36.97</v>
      </c>
      <c r="H84" s="11">
        <v>43.125</v>
      </c>
      <c r="I84">
        <v>6.0860157012939453</v>
      </c>
      <c r="J84">
        <v>6.1529998779296884</v>
      </c>
      <c r="K84" t="s">
        <v>25</v>
      </c>
      <c r="L84">
        <v>0.5625</v>
      </c>
      <c r="M84" s="9">
        <v>36.47</v>
      </c>
      <c r="N84">
        <v>40203010</v>
      </c>
      <c r="O84">
        <v>-9.1499989999999993</v>
      </c>
      <c r="P84">
        <v>-20.056987762451172</v>
      </c>
      <c r="Q84">
        <v>6.1694543460378393</v>
      </c>
      <c r="R84" s="10">
        <f t="shared" si="1"/>
        <v>0.18247874965725258</v>
      </c>
    </row>
    <row r="85" spans="1:18">
      <c r="A85" s="9" t="s">
        <v>192</v>
      </c>
      <c r="B85" s="9" t="s">
        <v>193</v>
      </c>
      <c r="C85" s="9" t="s">
        <v>173</v>
      </c>
      <c r="D85" s="9">
        <v>1</v>
      </c>
      <c r="E85" s="9">
        <v>9</v>
      </c>
      <c r="F85" s="9">
        <v>2</v>
      </c>
      <c r="G85">
        <v>33.57</v>
      </c>
      <c r="H85" s="11">
        <v>42.833000183105469</v>
      </c>
      <c r="I85">
        <v>5.3619303703308114</v>
      </c>
      <c r="J85">
        <v>5.4279999732971191</v>
      </c>
      <c r="K85" t="s">
        <v>25</v>
      </c>
      <c r="L85">
        <v>0.44999998807907104</v>
      </c>
      <c r="M85" s="9">
        <v>32.67</v>
      </c>
      <c r="N85">
        <v>40101010</v>
      </c>
      <c r="O85">
        <v>-7.4999979999999997</v>
      </c>
      <c r="P85">
        <v>-18.670650482177734</v>
      </c>
      <c r="Q85">
        <v>5.5096417273225713</v>
      </c>
      <c r="R85" s="10">
        <f t="shared" si="1"/>
        <v>0.3110805075942904</v>
      </c>
    </row>
    <row r="86" spans="1:18">
      <c r="A86" s="9" t="s">
        <v>194</v>
      </c>
      <c r="B86" s="9" t="s">
        <v>195</v>
      </c>
      <c r="C86" s="9" t="s">
        <v>173</v>
      </c>
      <c r="D86" s="9">
        <v>8</v>
      </c>
      <c r="E86" s="9">
        <v>1</v>
      </c>
      <c r="F86" s="9">
        <v>0</v>
      </c>
      <c r="G86">
        <v>121.19</v>
      </c>
      <c r="H86" s="11">
        <v>203.44400024414062</v>
      </c>
      <c r="I86">
        <v>3.003548145294189</v>
      </c>
      <c r="J86">
        <v>2.530999898910522</v>
      </c>
      <c r="K86" t="s">
        <v>25</v>
      </c>
      <c r="L86">
        <v>0.91000002622604403</v>
      </c>
      <c r="M86" s="9">
        <v>117.87</v>
      </c>
      <c r="N86">
        <v>40202010</v>
      </c>
      <c r="O86">
        <v>-61.4</v>
      </c>
      <c r="P86">
        <v>-34.250015258789063</v>
      </c>
      <c r="Q86">
        <v>3.0881480486164201</v>
      </c>
      <c r="R86" s="10">
        <f t="shared" si="1"/>
        <v>0.72600322596199729</v>
      </c>
    </row>
    <row r="87" spans="1:18">
      <c r="A87" s="9" t="s">
        <v>196</v>
      </c>
      <c r="B87" s="9" t="s">
        <v>197</v>
      </c>
      <c r="C87" s="9" t="s">
        <v>173</v>
      </c>
      <c r="D87" s="9">
        <v>6</v>
      </c>
      <c r="E87" s="9">
        <v>3</v>
      </c>
      <c r="F87" s="9">
        <v>0</v>
      </c>
      <c r="G87">
        <v>15.23</v>
      </c>
      <c r="H87" s="11">
        <v>19.444000244140625</v>
      </c>
      <c r="I87">
        <v>4.7275118827819824</v>
      </c>
      <c r="J87">
        <v>4.8130002021789551</v>
      </c>
      <c r="K87" t="s">
        <v>25</v>
      </c>
      <c r="L87">
        <v>0.18000000715255701</v>
      </c>
      <c r="M87" s="9">
        <v>14.81</v>
      </c>
      <c r="N87">
        <v>40203010</v>
      </c>
      <c r="O87">
        <v>-11.63</v>
      </c>
      <c r="P87">
        <v>-43.986385345458984</v>
      </c>
      <c r="Q87">
        <v>4.8615802066862219</v>
      </c>
      <c r="R87" s="10">
        <f t="shared" si="1"/>
        <v>0.31289670790956275</v>
      </c>
    </row>
    <row r="88" spans="1:18">
      <c r="A88" s="9" t="s">
        <v>198</v>
      </c>
      <c r="B88" s="9" t="s">
        <v>199</v>
      </c>
      <c r="C88" s="9" t="s">
        <v>173</v>
      </c>
      <c r="D88" s="9">
        <v>9</v>
      </c>
      <c r="E88" s="9">
        <v>0</v>
      </c>
      <c r="F88" s="9">
        <v>0</v>
      </c>
      <c r="G88">
        <v>16.89</v>
      </c>
      <c r="H88" s="11">
        <v>19.138999938964844</v>
      </c>
      <c r="I88">
        <v>1.8697226047515869</v>
      </c>
      <c r="J88">
        <v>1.9160000085830691</v>
      </c>
      <c r="K88" t="s">
        <v>25</v>
      </c>
      <c r="L88">
        <v>7.7500000596046004E-2</v>
      </c>
      <c r="M88" s="9">
        <v>16.579999999999998</v>
      </c>
      <c r="N88">
        <v>40201040</v>
      </c>
      <c r="O88">
        <v>3.7</v>
      </c>
      <c r="P88">
        <v>28.726705551147461</v>
      </c>
      <c r="Q88">
        <v>1.8697225716778398</v>
      </c>
      <c r="R88" s="10">
        <f t="shared" si="1"/>
        <v>0.15434257774214993</v>
      </c>
    </row>
    <row r="89" spans="1:18">
      <c r="A89" s="9" t="s">
        <v>200</v>
      </c>
      <c r="B89" s="9" t="s">
        <v>201</v>
      </c>
      <c r="C89" s="9" t="s">
        <v>173</v>
      </c>
      <c r="D89" s="9">
        <v>10</v>
      </c>
      <c r="E89" s="9">
        <v>2</v>
      </c>
      <c r="F89" s="9">
        <v>1</v>
      </c>
      <c r="G89">
        <v>64.11</v>
      </c>
      <c r="H89" s="11">
        <v>71</v>
      </c>
      <c r="I89">
        <v>1.144370555877686</v>
      </c>
      <c r="J89">
        <v>1.1640000343322749</v>
      </c>
      <c r="K89" t="s">
        <v>25</v>
      </c>
      <c r="L89">
        <v>0.17873498537634402</v>
      </c>
      <c r="M89" s="9">
        <v>63.39</v>
      </c>
      <c r="N89">
        <v>40203010</v>
      </c>
      <c r="O89">
        <v>-13</v>
      </c>
      <c r="P89">
        <v>-17.017934799194336</v>
      </c>
      <c r="Q89">
        <v>1.1573686530526495</v>
      </c>
      <c r="R89" s="10">
        <f t="shared" si="1"/>
        <v>0.12005048114844612</v>
      </c>
    </row>
    <row r="90" spans="1:18">
      <c r="A90" s="9" t="s">
        <v>202</v>
      </c>
      <c r="B90" s="9" t="s">
        <v>203</v>
      </c>
      <c r="C90" s="9" t="s">
        <v>173</v>
      </c>
      <c r="D90" s="9">
        <v>3</v>
      </c>
      <c r="E90" s="9">
        <v>6</v>
      </c>
      <c r="F90" s="9">
        <v>0</v>
      </c>
      <c r="G90">
        <v>34.270000000000003</v>
      </c>
      <c r="H90" s="11">
        <v>40.111000061035156</v>
      </c>
      <c r="I90">
        <v>5.7776479721069336</v>
      </c>
      <c r="J90">
        <v>5.8660001754760742</v>
      </c>
      <c r="K90" t="s">
        <v>25</v>
      </c>
      <c r="L90">
        <v>0.49500000476837203</v>
      </c>
      <c r="M90" s="9">
        <v>33.85</v>
      </c>
      <c r="N90">
        <v>40301020</v>
      </c>
      <c r="O90">
        <v>-7.949999</v>
      </c>
      <c r="P90">
        <v>-19.019140243530273</v>
      </c>
      <c r="Q90">
        <v>5.8493353591535779</v>
      </c>
      <c r="R90" s="10">
        <f t="shared" si="1"/>
        <v>0.18496307418124533</v>
      </c>
    </row>
    <row r="91" spans="1:18">
      <c r="A91" s="9" t="s">
        <v>204</v>
      </c>
      <c r="B91" s="9" t="s">
        <v>205</v>
      </c>
      <c r="C91" s="9" t="s">
        <v>173</v>
      </c>
      <c r="D91" s="9">
        <v>12</v>
      </c>
      <c r="E91" s="9">
        <v>2</v>
      </c>
      <c r="F91" s="9">
        <v>3</v>
      </c>
      <c r="G91">
        <v>127.61</v>
      </c>
      <c r="H91" s="11">
        <v>139.72900390625</v>
      </c>
      <c r="I91">
        <v>4.0122246742248544</v>
      </c>
      <c r="J91">
        <v>3.9219999313354492</v>
      </c>
      <c r="K91" t="s">
        <v>25</v>
      </c>
      <c r="L91">
        <v>1.279999971389771</v>
      </c>
      <c r="M91" s="9">
        <v>127.25</v>
      </c>
      <c r="N91">
        <v>40101010</v>
      </c>
      <c r="O91">
        <v>-7</v>
      </c>
      <c r="P91">
        <v>-5.2141528129577637</v>
      </c>
      <c r="Q91">
        <v>4.0235755485729525</v>
      </c>
      <c r="R91" s="10">
        <f t="shared" si="1"/>
        <v>9.8066828339882117E-2</v>
      </c>
    </row>
    <row r="92" spans="1:18">
      <c r="A92" s="9" t="s">
        <v>206</v>
      </c>
      <c r="B92" s="9" t="s">
        <v>207</v>
      </c>
      <c r="C92" s="9" t="s">
        <v>173</v>
      </c>
      <c r="D92" s="9">
        <v>13</v>
      </c>
      <c r="E92" s="9">
        <v>0</v>
      </c>
      <c r="F92" s="9">
        <v>1</v>
      </c>
      <c r="G92">
        <v>202.96</v>
      </c>
      <c r="H92" s="11">
        <v>213.07099914550781</v>
      </c>
      <c r="I92">
        <v>1.9708316326141362</v>
      </c>
      <c r="J92">
        <v>1.9819999933242802</v>
      </c>
      <c r="K92" t="s">
        <v>25</v>
      </c>
      <c r="L92">
        <v>1</v>
      </c>
      <c r="M92" s="9">
        <v>200.93</v>
      </c>
      <c r="N92">
        <v>40301040</v>
      </c>
      <c r="O92">
        <v>36.51</v>
      </c>
      <c r="P92">
        <v>22.205324172973633</v>
      </c>
      <c r="Q92">
        <v>1.9907430448414871</v>
      </c>
      <c r="R92" s="10">
        <f t="shared" si="1"/>
        <v>6.0424024015865253E-2</v>
      </c>
    </row>
    <row r="93" spans="1:18">
      <c r="A93" s="9" t="s">
        <v>208</v>
      </c>
      <c r="B93" s="9" t="s">
        <v>209</v>
      </c>
      <c r="C93" s="9" t="s">
        <v>173</v>
      </c>
      <c r="D93" s="9">
        <v>9</v>
      </c>
      <c r="E93" s="9">
        <v>0</v>
      </c>
      <c r="F93" s="9">
        <v>0</v>
      </c>
      <c r="G93">
        <v>49.78</v>
      </c>
      <c r="H93" s="11">
        <v>78.713996887207031</v>
      </c>
      <c r="I93">
        <v>2.4909603595733643</v>
      </c>
      <c r="J93">
        <v>2.4570000171661381</v>
      </c>
      <c r="K93" t="s">
        <v>25</v>
      </c>
      <c r="L93">
        <v>0.31000000238418601</v>
      </c>
      <c r="M93" s="9">
        <v>48.89</v>
      </c>
      <c r="N93">
        <v>40102010</v>
      </c>
      <c r="O93">
        <v>-20.02</v>
      </c>
      <c r="P93">
        <v>-29.052391052246094</v>
      </c>
      <c r="Q93">
        <v>2.5363060125521439</v>
      </c>
      <c r="R93" s="10">
        <f t="shared" si="1"/>
        <v>0.61002243581932969</v>
      </c>
    </row>
    <row r="94" spans="1:18">
      <c r="A94" s="9" t="s">
        <v>210</v>
      </c>
      <c r="B94" s="9" t="s">
        <v>211</v>
      </c>
      <c r="C94" s="9" t="s">
        <v>173</v>
      </c>
      <c r="D94" s="9">
        <v>12</v>
      </c>
      <c r="E94" s="9">
        <v>2</v>
      </c>
      <c r="F94" s="9">
        <v>1</v>
      </c>
      <c r="G94">
        <v>127.55</v>
      </c>
      <c r="H94" s="11">
        <v>149.53399658203125</v>
      </c>
      <c r="I94">
        <v>4.359074592590332</v>
      </c>
      <c r="J94">
        <v>4.2919998168945313</v>
      </c>
      <c r="K94" t="s">
        <v>25</v>
      </c>
      <c r="L94">
        <v>1.389999985694885</v>
      </c>
      <c r="M94" s="9">
        <v>126.07</v>
      </c>
      <c r="N94">
        <v>40101010</v>
      </c>
      <c r="O94">
        <v>-10.119999999999999</v>
      </c>
      <c r="P94">
        <v>-7.4307971000671387</v>
      </c>
      <c r="Q94">
        <v>4.4102482293801391</v>
      </c>
      <c r="R94" s="10">
        <f t="shared" si="1"/>
        <v>0.18611879576450591</v>
      </c>
    </row>
    <row r="95" spans="1:18">
      <c r="A95" s="9" t="s">
        <v>212</v>
      </c>
      <c r="B95" s="9" t="s">
        <v>213</v>
      </c>
      <c r="C95" s="9" t="s">
        <v>173</v>
      </c>
      <c r="D95" s="9">
        <v>2</v>
      </c>
      <c r="E95" s="9">
        <v>7</v>
      </c>
      <c r="F95" s="9">
        <v>1</v>
      </c>
      <c r="G95">
        <v>31.79</v>
      </c>
      <c r="H95" s="11">
        <v>36.799999237060547</v>
      </c>
      <c r="I95">
        <v>6.1654605865478516</v>
      </c>
      <c r="J95">
        <v>6.2950000762939453</v>
      </c>
      <c r="K95" t="s">
        <v>25</v>
      </c>
      <c r="L95">
        <v>0.49000000953674305</v>
      </c>
      <c r="M95" s="9">
        <v>31.18</v>
      </c>
      <c r="N95">
        <v>40301020</v>
      </c>
      <c r="O95">
        <v>-6.7900010000000002</v>
      </c>
      <c r="P95">
        <v>-17.882539749145508</v>
      </c>
      <c r="Q95">
        <v>6.2860809433834914</v>
      </c>
      <c r="R95" s="10">
        <f t="shared" si="1"/>
        <v>0.18024372152214713</v>
      </c>
    </row>
    <row r="96" spans="1:18">
      <c r="A96" s="9" t="s">
        <v>214</v>
      </c>
      <c r="B96" s="9" t="s">
        <v>215</v>
      </c>
      <c r="C96" s="9" t="s">
        <v>173</v>
      </c>
      <c r="D96" s="9">
        <v>10</v>
      </c>
      <c r="E96" s="9">
        <v>6</v>
      </c>
      <c r="F96" s="9">
        <v>0</v>
      </c>
      <c r="G96">
        <v>88.36</v>
      </c>
      <c r="H96" s="11">
        <v>100.08000183105469</v>
      </c>
      <c r="I96">
        <v>4.0289721488952637</v>
      </c>
      <c r="J96">
        <v>4.060999870300293</v>
      </c>
      <c r="K96" t="s">
        <v>25</v>
      </c>
      <c r="L96">
        <v>0.88999998569488503</v>
      </c>
      <c r="M96" s="9">
        <v>87.79</v>
      </c>
      <c r="N96">
        <v>40101010</v>
      </c>
      <c r="O96">
        <v>-9.1900030000000008</v>
      </c>
      <c r="P96">
        <v>-9.4761829376220703</v>
      </c>
      <c r="Q96">
        <v>4.0551314987806588</v>
      </c>
      <c r="R96" s="10">
        <f t="shared" si="1"/>
        <v>0.13999318636581251</v>
      </c>
    </row>
    <row r="97" spans="1:18">
      <c r="A97" s="9" t="s">
        <v>216</v>
      </c>
      <c r="B97" s="9" t="s">
        <v>217</v>
      </c>
      <c r="C97" s="9" t="s">
        <v>173</v>
      </c>
      <c r="D97" s="9">
        <v>9</v>
      </c>
      <c r="E97" s="9">
        <v>4</v>
      </c>
      <c r="F97" s="9">
        <v>0</v>
      </c>
      <c r="G97">
        <v>24.46</v>
      </c>
      <c r="H97" s="11">
        <v>33.230998992919922</v>
      </c>
      <c r="I97">
        <v>5.0695013999938956</v>
      </c>
      <c r="J97">
        <v>5.0289998054504386</v>
      </c>
      <c r="K97" t="s">
        <v>25</v>
      </c>
      <c r="L97">
        <v>0.31000000238418601</v>
      </c>
      <c r="M97" s="9">
        <v>24.01</v>
      </c>
      <c r="N97">
        <v>40101015</v>
      </c>
      <c r="O97">
        <v>-12.29</v>
      </c>
      <c r="P97">
        <v>-33.856746673583984</v>
      </c>
      <c r="Q97">
        <v>5.1645148252259183</v>
      </c>
      <c r="R97" s="10">
        <f t="shared" si="1"/>
        <v>0.38404827125863888</v>
      </c>
    </row>
    <row r="98" spans="1:18">
      <c r="A98" s="9" t="s">
        <v>218</v>
      </c>
      <c r="B98" s="9" t="s">
        <v>219</v>
      </c>
      <c r="C98" s="9" t="s">
        <v>173</v>
      </c>
      <c r="D98" s="9">
        <v>7</v>
      </c>
      <c r="E98" s="9">
        <v>0</v>
      </c>
      <c r="F98" s="9">
        <v>0</v>
      </c>
      <c r="G98">
        <v>33</v>
      </c>
      <c r="H98" s="11">
        <v>55.429000854492187</v>
      </c>
      <c r="J98">
        <v>0</v>
      </c>
      <c r="K98" t="s">
        <v>61</v>
      </c>
      <c r="L98">
        <v>0</v>
      </c>
      <c r="M98" s="9">
        <v>31.92</v>
      </c>
      <c r="N98">
        <v>40301040</v>
      </c>
      <c r="O98">
        <v>-15.77</v>
      </c>
      <c r="P98">
        <v>-33.067726135253906</v>
      </c>
      <c r="Q98" t="s">
        <v>513</v>
      </c>
      <c r="R98" s="10">
        <f t="shared" si="1"/>
        <v>0.73649752050414108</v>
      </c>
    </row>
    <row r="99" spans="1:18">
      <c r="A99" s="9" t="s">
        <v>220</v>
      </c>
      <c r="B99" s="9" t="s">
        <v>221</v>
      </c>
      <c r="C99" s="9" t="s">
        <v>173</v>
      </c>
      <c r="D99" s="9">
        <v>8</v>
      </c>
      <c r="E99" s="9">
        <v>1</v>
      </c>
      <c r="F99" s="9">
        <v>0</v>
      </c>
      <c r="G99">
        <v>73.28</v>
      </c>
      <c r="H99" s="11">
        <v>82.722000122070312</v>
      </c>
      <c r="I99">
        <v>3.6844978332519531</v>
      </c>
      <c r="J99">
        <v>3.5739998817443852</v>
      </c>
      <c r="K99" t="s">
        <v>25</v>
      </c>
      <c r="L99">
        <v>0.67500001192092907</v>
      </c>
      <c r="M99" s="9">
        <v>73.56</v>
      </c>
      <c r="N99">
        <v>40301020</v>
      </c>
      <c r="O99">
        <v>1.1800029999999999</v>
      </c>
      <c r="P99">
        <v>1.6302851438522339</v>
      </c>
      <c r="Q99">
        <v>3.6704731480202772</v>
      </c>
      <c r="R99" s="10">
        <f t="shared" si="1"/>
        <v>0.12455138828263064</v>
      </c>
    </row>
    <row r="100" spans="1:18">
      <c r="A100" s="9" t="s">
        <v>222</v>
      </c>
      <c r="B100" s="9" t="s">
        <v>223</v>
      </c>
      <c r="C100" s="9" t="s">
        <v>173</v>
      </c>
      <c r="D100" s="9">
        <v>3</v>
      </c>
      <c r="E100" s="9">
        <v>11</v>
      </c>
      <c r="F100" s="9">
        <v>1</v>
      </c>
      <c r="G100">
        <v>71.59</v>
      </c>
      <c r="H100" s="11">
        <v>84.165000915527344</v>
      </c>
      <c r="I100">
        <v>5.7549939155578613</v>
      </c>
      <c r="J100">
        <v>5.6750001907348633</v>
      </c>
      <c r="K100" t="s">
        <v>25</v>
      </c>
      <c r="L100">
        <v>1.029999971389771</v>
      </c>
      <c r="M100" s="9">
        <v>71.08</v>
      </c>
      <c r="N100">
        <v>40101010</v>
      </c>
      <c r="O100">
        <v>-18.47</v>
      </c>
      <c r="P100">
        <v>-20.625349044799805</v>
      </c>
      <c r="Q100">
        <v>5.7962857140673636</v>
      </c>
      <c r="R100" s="10">
        <f t="shared" si="1"/>
        <v>0.18408836403386811</v>
      </c>
    </row>
    <row r="101" spans="1:18">
      <c r="A101" s="9" t="s">
        <v>224</v>
      </c>
      <c r="B101" s="9" t="s">
        <v>225</v>
      </c>
      <c r="C101" s="9" t="s">
        <v>173</v>
      </c>
      <c r="D101" s="9">
        <v>11</v>
      </c>
      <c r="E101" s="9">
        <v>5</v>
      </c>
      <c r="F101" s="9">
        <v>0</v>
      </c>
      <c r="G101">
        <v>64.010000000000005</v>
      </c>
      <c r="H101" s="11">
        <v>76.179000854492188</v>
      </c>
      <c r="I101">
        <v>5.1866893768310547</v>
      </c>
      <c r="J101">
        <v>5.124000072479248</v>
      </c>
      <c r="K101" t="s">
        <v>25</v>
      </c>
      <c r="L101">
        <v>0.82999998331069902</v>
      </c>
      <c r="M101" s="9">
        <v>63.02</v>
      </c>
      <c r="N101">
        <v>40101010</v>
      </c>
      <c r="O101">
        <v>-10.705</v>
      </c>
      <c r="P101">
        <v>-14.520174026489258</v>
      </c>
      <c r="Q101">
        <v>5.2681687293601991</v>
      </c>
      <c r="R101" s="10">
        <f t="shared" si="1"/>
        <v>0.20880674158191342</v>
      </c>
    </row>
    <row r="102" spans="1:18">
      <c r="A102" s="9" t="s">
        <v>226</v>
      </c>
      <c r="B102" s="9" t="s">
        <v>227</v>
      </c>
      <c r="C102" s="9" t="s">
        <v>173</v>
      </c>
      <c r="D102" s="9">
        <v>7</v>
      </c>
      <c r="E102" s="9">
        <v>1</v>
      </c>
      <c r="F102" s="9">
        <v>0</v>
      </c>
      <c r="G102">
        <v>5.19</v>
      </c>
      <c r="H102" s="11">
        <v>7.9689998626708984</v>
      </c>
      <c r="I102">
        <v>0.77071291208267201</v>
      </c>
      <c r="J102">
        <v>1.046000003814697</v>
      </c>
      <c r="K102" t="s">
        <v>25</v>
      </c>
      <c r="L102">
        <v>1.2766784330025E-2</v>
      </c>
      <c r="M102" s="9">
        <v>5.12</v>
      </c>
      <c r="N102">
        <v>40201040</v>
      </c>
      <c r="O102">
        <v>-0.22000020000000001</v>
      </c>
      <c r="P102">
        <v>-4.1198549270629883</v>
      </c>
      <c r="Q102">
        <v>0.78124998253770173</v>
      </c>
      <c r="R102" s="10">
        <f t="shared" si="1"/>
        <v>0.55644528567790985</v>
      </c>
    </row>
    <row r="103" spans="1:18">
      <c r="A103" s="9" t="s">
        <v>228</v>
      </c>
      <c r="B103" s="9" t="s">
        <v>229</v>
      </c>
      <c r="C103" s="9" t="s">
        <v>173</v>
      </c>
      <c r="D103" s="9">
        <v>3</v>
      </c>
      <c r="E103" s="9">
        <v>4</v>
      </c>
      <c r="F103" s="9">
        <v>0</v>
      </c>
      <c r="G103">
        <v>131.58000000000001</v>
      </c>
      <c r="H103" s="11">
        <v>150.85699462890625</v>
      </c>
      <c r="I103">
        <v>2.5487487316131592</v>
      </c>
      <c r="J103">
        <v>2.538000106811523</v>
      </c>
      <c r="K103" t="s">
        <v>25</v>
      </c>
      <c r="L103">
        <v>0.82999998331069902</v>
      </c>
      <c r="M103" s="9">
        <v>130.26</v>
      </c>
      <c r="N103">
        <v>40203040</v>
      </c>
      <c r="O103">
        <v>2.0099999999999998</v>
      </c>
      <c r="P103">
        <v>1.567247152328491</v>
      </c>
      <c r="Q103">
        <v>2.5487486052838926</v>
      </c>
      <c r="R103" s="10">
        <f t="shared" si="1"/>
        <v>0.15812217587061461</v>
      </c>
    </row>
    <row r="104" spans="1:18">
      <c r="A104" s="9" t="s">
        <v>230</v>
      </c>
      <c r="B104" s="9" t="s">
        <v>231</v>
      </c>
      <c r="C104" s="9" t="s">
        <v>232</v>
      </c>
      <c r="D104" s="9">
        <v>2</v>
      </c>
      <c r="E104" s="9">
        <v>5</v>
      </c>
      <c r="F104" s="9">
        <v>1</v>
      </c>
      <c r="G104">
        <v>9.7899999999999991</v>
      </c>
      <c r="H104" s="11">
        <v>17.649999999999999</v>
      </c>
      <c r="J104">
        <v>0</v>
      </c>
      <c r="K104" t="s">
        <v>44</v>
      </c>
      <c r="L104">
        <v>0</v>
      </c>
      <c r="M104" s="9">
        <v>9.51</v>
      </c>
      <c r="N104">
        <v>35202010</v>
      </c>
      <c r="O104">
        <v>-25.43</v>
      </c>
      <c r="P104">
        <v>-72.781913757324219</v>
      </c>
      <c r="Q104" t="s">
        <v>513</v>
      </c>
      <c r="R104" s="10">
        <f t="shared" si="1"/>
        <v>0.85594111461619338</v>
      </c>
    </row>
    <row r="105" spans="1:18">
      <c r="A105" s="9" t="s">
        <v>233</v>
      </c>
      <c r="B105" s="9" t="s">
        <v>234</v>
      </c>
      <c r="C105" s="9" t="s">
        <v>232</v>
      </c>
      <c r="D105" s="9">
        <v>8</v>
      </c>
      <c r="E105" s="9">
        <v>1</v>
      </c>
      <c r="F105" s="9">
        <v>0</v>
      </c>
      <c r="G105">
        <v>14.55</v>
      </c>
      <c r="H105" s="11">
        <v>20.313999176025391</v>
      </c>
      <c r="J105">
        <v>0</v>
      </c>
      <c r="K105" t="s">
        <v>61</v>
      </c>
      <c r="L105">
        <v>0</v>
      </c>
      <c r="M105" s="9">
        <v>14.37</v>
      </c>
      <c r="N105">
        <v>35201010</v>
      </c>
      <c r="O105">
        <v>4.2</v>
      </c>
      <c r="P105">
        <v>41.297931671142578</v>
      </c>
      <c r="Q105" t="s">
        <v>513</v>
      </c>
      <c r="R105" s="10">
        <f t="shared" si="1"/>
        <v>0.41363946945201058</v>
      </c>
    </row>
    <row r="106" spans="1:18">
      <c r="A106" s="9" t="s">
        <v>235</v>
      </c>
      <c r="B106" s="9" t="s">
        <v>236</v>
      </c>
      <c r="C106" s="9" t="s">
        <v>232</v>
      </c>
      <c r="D106" s="9">
        <v>5</v>
      </c>
      <c r="E106" s="9">
        <v>3</v>
      </c>
      <c r="F106" s="9">
        <v>0</v>
      </c>
      <c r="G106">
        <v>13.15</v>
      </c>
      <c r="H106" s="11">
        <v>15.843999862670898</v>
      </c>
      <c r="I106">
        <v>7.1178712844848633</v>
      </c>
      <c r="J106">
        <v>7.1479997634887704</v>
      </c>
      <c r="K106" t="s">
        <v>28</v>
      </c>
      <c r="L106">
        <v>0.23399999737739602</v>
      </c>
      <c r="M106" s="9">
        <v>13.06</v>
      </c>
      <c r="N106">
        <v>35102020</v>
      </c>
      <c r="O106">
        <v>-1.97</v>
      </c>
      <c r="P106">
        <v>-13.107114791870117</v>
      </c>
      <c r="Q106">
        <v>7.1669218186032353</v>
      </c>
      <c r="R106" s="10">
        <f t="shared" si="1"/>
        <v>0.21316997417081912</v>
      </c>
    </row>
    <row r="107" spans="1:18">
      <c r="A107" s="9" t="s">
        <v>237</v>
      </c>
      <c r="B107" s="9" t="s">
        <v>238</v>
      </c>
      <c r="C107" s="9" t="s">
        <v>232</v>
      </c>
      <c r="D107" s="9">
        <v>5</v>
      </c>
      <c r="E107" s="9">
        <v>1</v>
      </c>
      <c r="F107" s="9">
        <v>0</v>
      </c>
      <c r="G107">
        <v>10.199999999999999</v>
      </c>
      <c r="H107" s="11">
        <v>13.208000183105469</v>
      </c>
      <c r="I107">
        <v>6</v>
      </c>
      <c r="J107">
        <v>5.9800000190734863</v>
      </c>
      <c r="K107" t="s">
        <v>28</v>
      </c>
      <c r="L107">
        <v>5.0999999046326003E-2</v>
      </c>
      <c r="M107" s="9">
        <v>9.99</v>
      </c>
      <c r="N107">
        <v>35102020</v>
      </c>
      <c r="O107">
        <v>-1.83</v>
      </c>
      <c r="P107">
        <v>-15.482233047485352</v>
      </c>
      <c r="Q107">
        <v>6.1261260115706522</v>
      </c>
      <c r="R107" s="10">
        <f t="shared" si="1"/>
        <v>0.32212214045099785</v>
      </c>
    </row>
    <row r="108" spans="1:18">
      <c r="A108" s="9" t="s">
        <v>239</v>
      </c>
      <c r="B108" s="9" t="s">
        <v>240</v>
      </c>
      <c r="C108" s="9" t="s">
        <v>232</v>
      </c>
      <c r="D108" s="9">
        <v>2</v>
      </c>
      <c r="E108" s="9">
        <v>7</v>
      </c>
      <c r="F108" s="9">
        <v>11</v>
      </c>
      <c r="G108">
        <v>4.28</v>
      </c>
      <c r="H108" s="11">
        <v>4.7309999465942383</v>
      </c>
      <c r="J108">
        <v>0</v>
      </c>
      <c r="K108" t="s">
        <v>61</v>
      </c>
      <c r="L108">
        <v>0</v>
      </c>
      <c r="M108" s="9">
        <v>4.1399999999999997</v>
      </c>
      <c r="N108">
        <v>35202010</v>
      </c>
      <c r="O108">
        <v>-6.86</v>
      </c>
      <c r="P108">
        <v>-62.363636016845703</v>
      </c>
      <c r="Q108" t="s">
        <v>513</v>
      </c>
      <c r="R108" s="10">
        <f t="shared" si="1"/>
        <v>0.14275361028846345</v>
      </c>
    </row>
    <row r="109" spans="1:18">
      <c r="A109" s="9" t="s">
        <v>241</v>
      </c>
      <c r="B109" s="9" t="s">
        <v>242</v>
      </c>
      <c r="C109" s="9" t="s">
        <v>232</v>
      </c>
      <c r="D109" s="9">
        <v>5</v>
      </c>
      <c r="E109" s="9">
        <v>7</v>
      </c>
      <c r="F109" s="9">
        <v>2</v>
      </c>
      <c r="G109">
        <v>4.03</v>
      </c>
      <c r="H109" s="11">
        <v>6.0079998970031738</v>
      </c>
      <c r="J109">
        <v>0</v>
      </c>
      <c r="K109" t="s">
        <v>61</v>
      </c>
      <c r="L109">
        <v>0</v>
      </c>
      <c r="M109" s="9">
        <v>4.01</v>
      </c>
      <c r="N109">
        <v>35202010</v>
      </c>
      <c r="O109">
        <v>-0.97</v>
      </c>
      <c r="P109">
        <v>-19.477907180786133</v>
      </c>
      <c r="Q109" t="s">
        <v>513</v>
      </c>
      <c r="R109" s="10">
        <f t="shared" si="1"/>
        <v>0.49825433840478156</v>
      </c>
    </row>
    <row r="110" spans="1:18">
      <c r="A110" s="9" t="s">
        <v>243</v>
      </c>
      <c r="B110" s="9" t="s">
        <v>244</v>
      </c>
      <c r="C110" s="9" t="s">
        <v>232</v>
      </c>
      <c r="D110" s="9">
        <v>4</v>
      </c>
      <c r="E110" s="9">
        <v>12</v>
      </c>
      <c r="F110" s="9">
        <v>5</v>
      </c>
      <c r="G110">
        <v>4.22</v>
      </c>
      <c r="H110" s="11" t="s">
        <v>515</v>
      </c>
      <c r="J110">
        <v>0</v>
      </c>
      <c r="K110" t="s">
        <v>61</v>
      </c>
      <c r="L110">
        <v>0</v>
      </c>
      <c r="M110" s="9">
        <v>4.13</v>
      </c>
      <c r="N110">
        <v>35202010</v>
      </c>
      <c r="O110">
        <v>-4.79</v>
      </c>
      <c r="P110">
        <v>-53.699550628662109</v>
      </c>
      <c r="Q110" t="s">
        <v>513</v>
      </c>
      <c r="R110" s="10">
        <v>0.71</v>
      </c>
    </row>
    <row r="111" spans="1:18">
      <c r="A111" s="9" t="s">
        <v>245</v>
      </c>
      <c r="B111" s="9" t="s">
        <v>246</v>
      </c>
      <c r="C111" s="9" t="s">
        <v>247</v>
      </c>
      <c r="D111" s="9">
        <v>6</v>
      </c>
      <c r="E111" s="9">
        <v>0</v>
      </c>
      <c r="F111" s="9">
        <v>0</v>
      </c>
      <c r="G111">
        <v>39.700000000000003</v>
      </c>
      <c r="H111" s="11">
        <v>59.75</v>
      </c>
      <c r="J111">
        <v>0</v>
      </c>
      <c r="K111" t="s">
        <v>61</v>
      </c>
      <c r="L111">
        <v>0</v>
      </c>
      <c r="M111" s="9">
        <v>39.21</v>
      </c>
      <c r="N111">
        <v>20106020</v>
      </c>
      <c r="O111">
        <v>-11.03</v>
      </c>
      <c r="P111">
        <v>-21.954622268676758</v>
      </c>
      <c r="Q111" t="s">
        <v>513</v>
      </c>
      <c r="R111" s="10">
        <f t="shared" si="1"/>
        <v>0.52384595766386122</v>
      </c>
    </row>
    <row r="112" spans="1:18">
      <c r="A112" s="9" t="s">
        <v>248</v>
      </c>
      <c r="B112" s="9" t="s">
        <v>249</v>
      </c>
      <c r="C112" s="9" t="s">
        <v>247</v>
      </c>
      <c r="D112" s="9">
        <v>1</v>
      </c>
      <c r="E112" s="9">
        <v>4</v>
      </c>
      <c r="F112" s="9">
        <v>0</v>
      </c>
      <c r="G112">
        <v>29.63</v>
      </c>
      <c r="H112" s="11">
        <v>32</v>
      </c>
      <c r="I112">
        <v>4.0499496459960938</v>
      </c>
      <c r="J112">
        <v>4.0869998931884766</v>
      </c>
      <c r="K112" t="s">
        <v>25</v>
      </c>
      <c r="L112">
        <v>0.30000001192092901</v>
      </c>
      <c r="M112" s="9">
        <v>28.76</v>
      </c>
      <c r="N112">
        <v>20305030</v>
      </c>
      <c r="O112">
        <v>3.1484830000000001</v>
      </c>
      <c r="P112">
        <v>7.2334098815917969</v>
      </c>
      <c r="Q112">
        <v>4.1724619182326697</v>
      </c>
      <c r="R112" s="10">
        <f t="shared" si="1"/>
        <v>0.11265646731571621</v>
      </c>
    </row>
    <row r="113" spans="1:18">
      <c r="A113" s="9" t="s">
        <v>250</v>
      </c>
      <c r="B113" s="9" t="s">
        <v>251</v>
      </c>
      <c r="C113" s="9" t="s">
        <v>247</v>
      </c>
      <c r="D113" s="9">
        <v>8</v>
      </c>
      <c r="E113" s="9">
        <v>1</v>
      </c>
      <c r="F113" s="9">
        <v>0</v>
      </c>
      <c r="G113">
        <v>26.69</v>
      </c>
      <c r="H113" s="11">
        <v>39.285999298095703</v>
      </c>
      <c r="I113">
        <v>3.53690505027771</v>
      </c>
      <c r="J113">
        <v>3.4860000610351562</v>
      </c>
      <c r="K113" t="s">
        <v>25</v>
      </c>
      <c r="L113">
        <v>0.22499999403953602</v>
      </c>
      <c r="M113" s="9">
        <v>26.22</v>
      </c>
      <c r="N113">
        <v>20107010</v>
      </c>
      <c r="O113">
        <v>-5.659999</v>
      </c>
      <c r="P113">
        <v>-17.754077911376953</v>
      </c>
      <c r="Q113">
        <v>3.6003051324258046</v>
      </c>
      <c r="R113" s="10">
        <f t="shared" si="1"/>
        <v>0.49832186491593078</v>
      </c>
    </row>
    <row r="114" spans="1:18">
      <c r="A114" s="9" t="s">
        <v>252</v>
      </c>
      <c r="B114" s="9" t="s">
        <v>253</v>
      </c>
      <c r="C114" s="9" t="s">
        <v>247</v>
      </c>
      <c r="D114" s="9">
        <v>3</v>
      </c>
      <c r="E114" s="9">
        <v>0</v>
      </c>
      <c r="F114" s="9">
        <v>0</v>
      </c>
      <c r="G114">
        <v>36.01</v>
      </c>
      <c r="H114" s="11">
        <v>48.833000183105469</v>
      </c>
      <c r="I114">
        <v>1.4440432786941531</v>
      </c>
      <c r="J114">
        <v>1.468999981880188</v>
      </c>
      <c r="K114" t="s">
        <v>25</v>
      </c>
      <c r="L114">
        <v>0.129999995231628</v>
      </c>
      <c r="M114" s="9">
        <v>36.68</v>
      </c>
      <c r="N114">
        <v>20107010</v>
      </c>
      <c r="O114">
        <v>-6.9500010000000003</v>
      </c>
      <c r="P114">
        <v>-15.929408073425293</v>
      </c>
      <c r="Q114">
        <v>1.4176662511627964</v>
      </c>
      <c r="R114" s="10">
        <f t="shared" si="1"/>
        <v>0.33132497772915676</v>
      </c>
    </row>
    <row r="115" spans="1:18">
      <c r="A115" s="9" t="s">
        <v>254</v>
      </c>
      <c r="B115" s="9" t="s">
        <v>255</v>
      </c>
      <c r="C115" s="9" t="s">
        <v>247</v>
      </c>
      <c r="D115" s="9">
        <v>13</v>
      </c>
      <c r="E115" s="9">
        <v>1</v>
      </c>
      <c r="F115" s="9">
        <v>0</v>
      </c>
      <c r="G115">
        <v>25.33</v>
      </c>
      <c r="H115" s="11">
        <v>36.929000854492188</v>
      </c>
      <c r="I115">
        <v>0.31583103537559504</v>
      </c>
      <c r="J115">
        <v>0.31619998812675504</v>
      </c>
      <c r="K115" t="s">
        <v>25</v>
      </c>
      <c r="L115">
        <v>3.9999999105930002E-2</v>
      </c>
      <c r="M115" s="9">
        <v>24.91</v>
      </c>
      <c r="N115">
        <v>20103010</v>
      </c>
      <c r="O115">
        <v>-6</v>
      </c>
      <c r="P115">
        <v>-19.41119384765625</v>
      </c>
      <c r="Q115">
        <v>0.3211561550054623</v>
      </c>
      <c r="R115" s="10">
        <f t="shared" si="1"/>
        <v>0.48249702346415846</v>
      </c>
    </row>
    <row r="116" spans="1:18">
      <c r="A116" s="9" t="s">
        <v>256</v>
      </c>
      <c r="B116" s="9" t="s">
        <v>257</v>
      </c>
      <c r="C116" s="9" t="s">
        <v>247</v>
      </c>
      <c r="D116" s="9">
        <v>12</v>
      </c>
      <c r="E116" s="9">
        <v>2</v>
      </c>
      <c r="F116" s="9">
        <v>2</v>
      </c>
      <c r="G116">
        <v>32.33</v>
      </c>
      <c r="H116" s="11">
        <v>51.896999359130859</v>
      </c>
      <c r="J116">
        <v>1.154000043869019</v>
      </c>
      <c r="K116" t="s">
        <v>44</v>
      </c>
      <c r="L116">
        <v>0</v>
      </c>
      <c r="M116" s="9">
        <v>31.63</v>
      </c>
      <c r="N116">
        <v>20101010</v>
      </c>
      <c r="O116">
        <v>-10.37</v>
      </c>
      <c r="P116">
        <v>-24.690475463867188</v>
      </c>
      <c r="Q116" t="s">
        <v>513</v>
      </c>
      <c r="R116" s="10">
        <f t="shared" si="1"/>
        <v>0.64075242994406767</v>
      </c>
    </row>
    <row r="117" spans="1:18">
      <c r="A117" s="9" t="s">
        <v>258</v>
      </c>
      <c r="B117" s="9" t="s">
        <v>259</v>
      </c>
      <c r="C117" s="9" t="s">
        <v>247</v>
      </c>
      <c r="D117" s="9">
        <v>13</v>
      </c>
      <c r="E117" s="9">
        <v>3</v>
      </c>
      <c r="F117" s="9">
        <v>0</v>
      </c>
      <c r="G117">
        <v>19.13</v>
      </c>
      <c r="H117" s="11">
        <v>27</v>
      </c>
      <c r="J117">
        <v>0</v>
      </c>
      <c r="K117" t="s">
        <v>61</v>
      </c>
      <c r="L117">
        <v>0</v>
      </c>
      <c r="M117" s="9">
        <v>19.14</v>
      </c>
      <c r="N117">
        <v>20302010</v>
      </c>
      <c r="O117">
        <v>-1.9800009999999999</v>
      </c>
      <c r="P117">
        <v>-9.3750066757202148</v>
      </c>
      <c r="Q117" t="s">
        <v>513</v>
      </c>
      <c r="R117" s="10">
        <f t="shared" si="1"/>
        <v>0.41065830721003133</v>
      </c>
    </row>
    <row r="118" spans="1:18">
      <c r="A118" s="9" t="s">
        <v>260</v>
      </c>
      <c r="B118" s="9" t="s">
        <v>261</v>
      </c>
      <c r="C118" s="9" t="s">
        <v>247</v>
      </c>
      <c r="D118" s="9">
        <v>11</v>
      </c>
      <c r="E118" s="9">
        <v>1</v>
      </c>
      <c r="F118" s="9">
        <v>0</v>
      </c>
      <c r="G118">
        <v>62.89</v>
      </c>
      <c r="H118" s="11">
        <v>73.90899658203125</v>
      </c>
      <c r="I118">
        <v>1.1448560953140261</v>
      </c>
      <c r="J118">
        <v>1.1360000371932979</v>
      </c>
      <c r="K118" t="s">
        <v>25</v>
      </c>
      <c r="L118">
        <v>0.18000000715255701</v>
      </c>
      <c r="M118" s="9">
        <v>62.18</v>
      </c>
      <c r="N118">
        <v>20202020</v>
      </c>
      <c r="O118">
        <v>-8.89</v>
      </c>
      <c r="P118">
        <v>-12.508792877197266</v>
      </c>
      <c r="Q118">
        <v>1.1579286404152935</v>
      </c>
      <c r="R118" s="10">
        <f t="shared" si="1"/>
        <v>0.18862972952768173</v>
      </c>
    </row>
    <row r="119" spans="1:18">
      <c r="A119" s="9" t="s">
        <v>262</v>
      </c>
      <c r="B119" s="9" t="s">
        <v>263</v>
      </c>
      <c r="C119" s="9" t="s">
        <v>247</v>
      </c>
      <c r="D119" s="9">
        <v>10</v>
      </c>
      <c r="E119" s="9">
        <v>2</v>
      </c>
      <c r="F119" s="9">
        <v>0</v>
      </c>
      <c r="G119">
        <v>124.5</v>
      </c>
      <c r="H119" s="11">
        <v>207.5</v>
      </c>
      <c r="I119">
        <v>0.91887551546096802</v>
      </c>
      <c r="J119">
        <v>0.85199999809265103</v>
      </c>
      <c r="K119" t="s">
        <v>25</v>
      </c>
      <c r="L119">
        <v>0.28600001335144004</v>
      </c>
      <c r="M119" s="9">
        <v>123.41</v>
      </c>
      <c r="N119">
        <v>20301010</v>
      </c>
      <c r="O119">
        <v>-43.16001</v>
      </c>
      <c r="P119">
        <v>-25.911029815673828</v>
      </c>
      <c r="Q119">
        <v>0.92699137298902989</v>
      </c>
      <c r="R119" s="10">
        <f t="shared" si="1"/>
        <v>0.6813872457661454</v>
      </c>
    </row>
    <row r="120" spans="1:18">
      <c r="A120" s="9" t="s">
        <v>264</v>
      </c>
      <c r="B120" s="9" t="s">
        <v>265</v>
      </c>
      <c r="C120" s="9" t="s">
        <v>247</v>
      </c>
      <c r="D120" s="9">
        <v>5</v>
      </c>
      <c r="E120" s="9">
        <v>2</v>
      </c>
      <c r="F120" s="9">
        <v>0</v>
      </c>
      <c r="G120">
        <v>28.41</v>
      </c>
      <c r="H120" s="11">
        <v>38.083000183105469</v>
      </c>
      <c r="I120">
        <v>5.3502287864685059</v>
      </c>
      <c r="J120">
        <v>5.3499999046325684</v>
      </c>
      <c r="K120" t="s">
        <v>25</v>
      </c>
      <c r="L120">
        <v>0.37999999523162803</v>
      </c>
      <c r="M120" s="9">
        <v>27.93</v>
      </c>
      <c r="N120">
        <v>20107010</v>
      </c>
      <c r="O120">
        <v>-5.7000010000000003</v>
      </c>
      <c r="P120">
        <v>-16.949153900146484</v>
      </c>
      <c r="Q120">
        <v>5.44217680245798</v>
      </c>
      <c r="R120" s="10">
        <f t="shared" si="1"/>
        <v>0.36351593924473574</v>
      </c>
    </row>
    <row r="121" spans="1:18">
      <c r="A121" s="9" t="s">
        <v>266</v>
      </c>
      <c r="B121" s="9" t="s">
        <v>267</v>
      </c>
      <c r="C121" s="9" t="s">
        <v>247</v>
      </c>
      <c r="D121" s="9">
        <v>8</v>
      </c>
      <c r="E121" s="9">
        <v>2</v>
      </c>
      <c r="F121" s="9">
        <v>0</v>
      </c>
      <c r="G121">
        <v>15.01</v>
      </c>
      <c r="H121" s="11">
        <v>17.399999618530273</v>
      </c>
      <c r="I121">
        <v>4.7968020439147949</v>
      </c>
      <c r="J121">
        <v>4.5879998207092294</v>
      </c>
      <c r="K121" t="s">
        <v>28</v>
      </c>
      <c r="L121">
        <v>0.17000000178813901</v>
      </c>
      <c r="M121" s="9">
        <v>15</v>
      </c>
      <c r="N121">
        <v>20304020</v>
      </c>
      <c r="O121">
        <v>3.37</v>
      </c>
      <c r="P121">
        <v>28.976783752441406</v>
      </c>
      <c r="Q121">
        <v>4.8000001907348633</v>
      </c>
      <c r="R121" s="10">
        <f t="shared" si="1"/>
        <v>0.15999997456868489</v>
      </c>
    </row>
    <row r="122" spans="1:18">
      <c r="A122" s="9" t="s">
        <v>268</v>
      </c>
      <c r="B122" s="9" t="s">
        <v>269</v>
      </c>
      <c r="C122" s="9" t="s">
        <v>247</v>
      </c>
      <c r="D122" s="9">
        <v>4</v>
      </c>
      <c r="E122" s="9">
        <v>3</v>
      </c>
      <c r="F122" s="9">
        <v>1</v>
      </c>
      <c r="G122">
        <v>31.45</v>
      </c>
      <c r="H122" s="11">
        <v>35.280998229980469</v>
      </c>
      <c r="I122">
        <v>2.0985691547393799</v>
      </c>
      <c r="J122">
        <v>1.7869999408721919</v>
      </c>
      <c r="K122" t="s">
        <v>25</v>
      </c>
      <c r="L122">
        <v>0.21065099537372603</v>
      </c>
      <c r="M122" s="9">
        <v>31.85</v>
      </c>
      <c r="N122">
        <v>20103010</v>
      </c>
      <c r="O122">
        <v>5.9999080000000003E-2</v>
      </c>
      <c r="P122">
        <v>0.18873691558837902</v>
      </c>
      <c r="Q122">
        <v>2.0722135831272954</v>
      </c>
      <c r="R122" s="10">
        <f t="shared" si="1"/>
        <v>0.10772364929295031</v>
      </c>
    </row>
    <row r="123" spans="1:18">
      <c r="A123" s="9" t="s">
        <v>270</v>
      </c>
      <c r="B123" s="9" t="s">
        <v>271</v>
      </c>
      <c r="C123" s="9" t="s">
        <v>247</v>
      </c>
      <c r="D123" s="9">
        <v>18</v>
      </c>
      <c r="E123" s="9">
        <v>3</v>
      </c>
      <c r="F123" s="9">
        <v>0</v>
      </c>
      <c r="G123">
        <v>130.71</v>
      </c>
      <c r="H123" s="11">
        <v>145.22200012207031</v>
      </c>
      <c r="I123">
        <v>1.097103476524353</v>
      </c>
      <c r="J123">
        <v>1.1449999809265141</v>
      </c>
      <c r="K123" t="s">
        <v>25</v>
      </c>
      <c r="L123">
        <v>0.34470319831265905</v>
      </c>
      <c r="M123" s="9">
        <v>129.05000000000001</v>
      </c>
      <c r="N123">
        <v>20304020</v>
      </c>
      <c r="O123">
        <v>-12.82</v>
      </c>
      <c r="P123">
        <v>-9.0364360809326172</v>
      </c>
      <c r="Q123">
        <v>1.1093746733637753</v>
      </c>
      <c r="R123" s="10">
        <f t="shared" si="1"/>
        <v>0.12531577002766603</v>
      </c>
    </row>
    <row r="124" spans="1:18">
      <c r="A124" s="9" t="s">
        <v>272</v>
      </c>
      <c r="B124" s="9" t="s">
        <v>273</v>
      </c>
      <c r="C124" s="9" t="s">
        <v>247</v>
      </c>
      <c r="D124" s="9">
        <v>6</v>
      </c>
      <c r="E124" s="9">
        <v>3</v>
      </c>
      <c r="F124" s="9">
        <v>0</v>
      </c>
      <c r="G124">
        <v>102.39</v>
      </c>
      <c r="H124" s="11">
        <v>118.375</v>
      </c>
      <c r="I124">
        <v>1.5235862731933589</v>
      </c>
      <c r="J124">
        <v>1.544000029563904</v>
      </c>
      <c r="K124" t="s">
        <v>25</v>
      </c>
      <c r="L124">
        <v>0.38999998569488503</v>
      </c>
      <c r="M124" s="9">
        <v>101.17</v>
      </c>
      <c r="N124">
        <v>20107010</v>
      </c>
      <c r="O124">
        <v>-13.19</v>
      </c>
      <c r="P124">
        <v>-11.533755302429199</v>
      </c>
      <c r="Q124">
        <v>1.541959022219572</v>
      </c>
      <c r="R124" s="10">
        <f t="shared" si="1"/>
        <v>0.17006029455372143</v>
      </c>
    </row>
    <row r="125" spans="1:18">
      <c r="A125" s="9" t="s">
        <v>274</v>
      </c>
      <c r="B125" s="9" t="s">
        <v>275</v>
      </c>
      <c r="C125" s="9" t="s">
        <v>247</v>
      </c>
      <c r="D125" s="9">
        <v>10</v>
      </c>
      <c r="E125" s="9">
        <v>21</v>
      </c>
      <c r="F125" s="9">
        <v>2</v>
      </c>
      <c r="G125">
        <v>156.16</v>
      </c>
      <c r="H125" s="11">
        <v>162.33299255371094</v>
      </c>
      <c r="I125">
        <v>1.876280784606934</v>
      </c>
      <c r="J125">
        <v>1.8830000162124629</v>
      </c>
      <c r="K125" t="s">
        <v>25</v>
      </c>
      <c r="L125">
        <v>0.73250001668930109</v>
      </c>
      <c r="M125" s="9">
        <v>156.18</v>
      </c>
      <c r="N125">
        <v>20304010</v>
      </c>
      <c r="O125">
        <v>0.79999509999999996</v>
      </c>
      <c r="P125">
        <v>0.51485890150070202</v>
      </c>
      <c r="Q125">
        <v>1.8760405088725844</v>
      </c>
      <c r="R125" s="10">
        <f t="shared" si="1"/>
        <v>3.9396802111095724E-2</v>
      </c>
    </row>
    <row r="126" spans="1:18">
      <c r="A126" s="9" t="s">
        <v>276</v>
      </c>
      <c r="B126" s="9" t="s">
        <v>277</v>
      </c>
      <c r="C126" s="9" t="s">
        <v>247</v>
      </c>
      <c r="D126" s="9">
        <v>2</v>
      </c>
      <c r="E126" s="9">
        <v>6</v>
      </c>
      <c r="F126" s="9">
        <v>2</v>
      </c>
      <c r="G126">
        <v>87.03</v>
      </c>
      <c r="H126" s="11">
        <v>56</v>
      </c>
      <c r="I126">
        <v>1.606783866882324</v>
      </c>
      <c r="J126">
        <v>1.6030000448226931</v>
      </c>
      <c r="K126" t="s">
        <v>25</v>
      </c>
      <c r="L126">
        <v>0.34470319831265905</v>
      </c>
      <c r="M126" s="9">
        <v>86.38</v>
      </c>
      <c r="N126">
        <v>20201070</v>
      </c>
      <c r="O126">
        <v>8.9699960000000001</v>
      </c>
      <c r="P126">
        <v>11.587641716003418</v>
      </c>
      <c r="Q126">
        <v>1.6188747106147161</v>
      </c>
      <c r="R126" s="10">
        <f t="shared" si="1"/>
        <v>-0.35170178282009723</v>
      </c>
    </row>
    <row r="127" spans="1:18">
      <c r="A127" s="9" t="s">
        <v>278</v>
      </c>
      <c r="B127" s="9" t="s">
        <v>279</v>
      </c>
      <c r="C127" s="9" t="s">
        <v>247</v>
      </c>
      <c r="D127" s="9">
        <v>9</v>
      </c>
      <c r="E127" s="9">
        <v>4</v>
      </c>
      <c r="F127" s="9">
        <v>0</v>
      </c>
      <c r="G127">
        <v>187.41</v>
      </c>
      <c r="H127" s="11">
        <v>213.83299255371094</v>
      </c>
      <c r="I127">
        <v>0.30734750628471402</v>
      </c>
      <c r="J127">
        <v>0.41069999337196406</v>
      </c>
      <c r="K127" t="s">
        <v>25</v>
      </c>
      <c r="L127">
        <v>0.183841690547558</v>
      </c>
      <c r="M127" s="9">
        <v>187.49</v>
      </c>
      <c r="N127">
        <v>20201070</v>
      </c>
      <c r="O127">
        <v>-12.13</v>
      </c>
      <c r="P127">
        <v>-6.076540470123291</v>
      </c>
      <c r="Q127">
        <v>0.30721637164887072</v>
      </c>
      <c r="R127" s="10">
        <f t="shared" si="1"/>
        <v>0.14050345380399448</v>
      </c>
    </row>
    <row r="128" spans="1:18">
      <c r="A128" s="9" t="s">
        <v>280</v>
      </c>
      <c r="B128" s="9" t="s">
        <v>281</v>
      </c>
      <c r="C128" s="9" t="s">
        <v>247</v>
      </c>
      <c r="D128" s="9">
        <v>5</v>
      </c>
      <c r="E128" s="9">
        <v>16</v>
      </c>
      <c r="F128" s="9">
        <v>2</v>
      </c>
      <c r="G128">
        <v>9.68</v>
      </c>
      <c r="H128" s="11">
        <v>13.071999549865723</v>
      </c>
      <c r="J128">
        <v>0</v>
      </c>
      <c r="K128" t="s">
        <v>61</v>
      </c>
      <c r="L128">
        <v>0</v>
      </c>
      <c r="M128" s="9">
        <v>9.07</v>
      </c>
      <c r="N128">
        <v>20104010</v>
      </c>
      <c r="O128">
        <v>-6.82</v>
      </c>
      <c r="P128">
        <v>-42.920078277587891</v>
      </c>
      <c r="Q128" t="s">
        <v>513</v>
      </c>
      <c r="R128" s="10">
        <f t="shared" si="1"/>
        <v>0.44123479050338726</v>
      </c>
    </row>
    <row r="129" spans="1:18">
      <c r="A129" s="9" t="s">
        <v>282</v>
      </c>
      <c r="B129" s="9" t="s">
        <v>283</v>
      </c>
      <c r="C129" s="9" t="s">
        <v>247</v>
      </c>
      <c r="D129" s="9">
        <v>9</v>
      </c>
      <c r="E129" s="9">
        <v>3</v>
      </c>
      <c r="F129" s="9">
        <v>0</v>
      </c>
      <c r="G129">
        <v>23.29</v>
      </c>
      <c r="H129" s="11">
        <v>34.958000183105469</v>
      </c>
      <c r="J129">
        <v>8.5869997739792009E-2</v>
      </c>
      <c r="K129" t="s">
        <v>44</v>
      </c>
      <c r="L129">
        <v>0</v>
      </c>
      <c r="M129" s="9">
        <v>23.05</v>
      </c>
      <c r="N129">
        <v>20101010</v>
      </c>
      <c r="O129">
        <v>-8.86</v>
      </c>
      <c r="P129">
        <v>-27.765592575073242</v>
      </c>
      <c r="Q129" t="s">
        <v>513</v>
      </c>
      <c r="R129" s="10">
        <f t="shared" si="1"/>
        <v>0.51661606000457561</v>
      </c>
    </row>
    <row r="130" spans="1:18">
      <c r="A130" s="9" t="s">
        <v>284</v>
      </c>
      <c r="B130" s="9" t="s">
        <v>285</v>
      </c>
      <c r="C130" s="9" t="s">
        <v>247</v>
      </c>
      <c r="D130" s="9">
        <v>17</v>
      </c>
      <c r="E130" s="9">
        <v>11</v>
      </c>
      <c r="F130" s="9">
        <v>1</v>
      </c>
      <c r="G130">
        <v>98.34</v>
      </c>
      <c r="H130" s="11">
        <v>105.49199676513672</v>
      </c>
      <c r="I130">
        <v>0.77282899618148804</v>
      </c>
      <c r="J130">
        <v>0.77969998121261608</v>
      </c>
      <c r="K130" t="s">
        <v>25</v>
      </c>
      <c r="L130">
        <v>0.18999999761581401</v>
      </c>
      <c r="M130" s="9">
        <v>97.6</v>
      </c>
      <c r="N130">
        <v>20304010</v>
      </c>
      <c r="O130">
        <v>6.6199969999999997</v>
      </c>
      <c r="P130">
        <v>7.2763190269470215</v>
      </c>
      <c r="Q130">
        <v>0.77868851481891066</v>
      </c>
      <c r="R130" s="10">
        <f t="shared" si="1"/>
        <v>8.0860622593613984E-2</v>
      </c>
    </row>
    <row r="131" spans="1:18">
      <c r="A131" s="9" t="s">
        <v>286</v>
      </c>
      <c r="B131" s="9" t="s">
        <v>287</v>
      </c>
      <c r="C131" s="9" t="s">
        <v>247</v>
      </c>
      <c r="D131" s="9">
        <v>11</v>
      </c>
      <c r="E131" s="9">
        <v>2</v>
      </c>
      <c r="F131" s="9">
        <v>0</v>
      </c>
      <c r="G131">
        <v>161.13999999999999</v>
      </c>
      <c r="H131" s="11">
        <v>181.16700744628906</v>
      </c>
      <c r="I131">
        <v>0.93086755275726307</v>
      </c>
      <c r="J131">
        <v>0.92979997396469105</v>
      </c>
      <c r="K131" t="s">
        <v>25</v>
      </c>
      <c r="L131">
        <v>0.37500000000000006</v>
      </c>
      <c r="M131" s="9">
        <v>158.27000000000001</v>
      </c>
      <c r="N131">
        <v>20103010</v>
      </c>
      <c r="O131">
        <v>-25.36</v>
      </c>
      <c r="P131">
        <v>-13.810379981994629</v>
      </c>
      <c r="Q131">
        <v>0.94774752006065577</v>
      </c>
      <c r="R131" s="10">
        <f t="shared" si="1"/>
        <v>0.14467054682687211</v>
      </c>
    </row>
    <row r="132" spans="1:18">
      <c r="A132" s="9" t="s">
        <v>288</v>
      </c>
      <c r="B132" s="9" t="s">
        <v>289</v>
      </c>
      <c r="C132" s="9" t="s">
        <v>247</v>
      </c>
      <c r="D132" s="9">
        <v>15</v>
      </c>
      <c r="E132" s="9">
        <v>2</v>
      </c>
      <c r="F132" s="9">
        <v>2</v>
      </c>
      <c r="G132">
        <v>193.07</v>
      </c>
      <c r="H132" s="11">
        <v>183.75199890136719</v>
      </c>
      <c r="I132">
        <v>0.61739611625671409</v>
      </c>
      <c r="J132">
        <v>0.65329998731613204</v>
      </c>
      <c r="K132" t="s">
        <v>25</v>
      </c>
      <c r="L132">
        <v>0.29363605148056404</v>
      </c>
      <c r="M132" s="9">
        <v>192.48</v>
      </c>
      <c r="N132">
        <v>20201050</v>
      </c>
      <c r="O132">
        <v>20.080010000000001</v>
      </c>
      <c r="P132">
        <v>11.647333145141602</v>
      </c>
      <c r="Q132">
        <v>0.61739610813105994</v>
      </c>
      <c r="R132" s="10">
        <f t="shared" si="1"/>
        <v>-4.5344976613844568E-2</v>
      </c>
    </row>
    <row r="133" spans="1:18">
      <c r="A133" s="9" t="s">
        <v>290</v>
      </c>
      <c r="B133" s="9" t="s">
        <v>291</v>
      </c>
      <c r="C133" s="9" t="s">
        <v>247</v>
      </c>
      <c r="D133" s="9">
        <v>11</v>
      </c>
      <c r="E133" s="9">
        <v>0</v>
      </c>
      <c r="F133" s="9">
        <v>0</v>
      </c>
      <c r="G133">
        <v>47.66</v>
      </c>
      <c r="H133" s="11">
        <v>61.5</v>
      </c>
      <c r="I133">
        <v>5.2874526977539062</v>
      </c>
      <c r="J133">
        <v>5.1409997940063477</v>
      </c>
      <c r="K133" t="s">
        <v>28</v>
      </c>
      <c r="L133">
        <v>1.1599999666213989</v>
      </c>
      <c r="M133" s="9">
        <v>47.29</v>
      </c>
      <c r="N133">
        <v>20302010</v>
      </c>
      <c r="O133">
        <v>5.1500009999999996</v>
      </c>
      <c r="P133">
        <v>12.221171379089355</v>
      </c>
      <c r="Q133">
        <v>5.3288221208004094</v>
      </c>
      <c r="R133" s="10">
        <f t="shared" si="1"/>
        <v>0.30048636075280188</v>
      </c>
    </row>
    <row r="134" spans="1:18">
      <c r="A134" s="9" t="s">
        <v>292</v>
      </c>
      <c r="B134" s="9" t="s">
        <v>293</v>
      </c>
      <c r="C134" s="9" t="s">
        <v>247</v>
      </c>
      <c r="D134" s="9">
        <v>2</v>
      </c>
      <c r="E134" s="9">
        <v>3</v>
      </c>
      <c r="F134" s="9">
        <v>2</v>
      </c>
      <c r="G134">
        <v>13.33</v>
      </c>
      <c r="H134" s="11">
        <v>15.5</v>
      </c>
      <c r="I134">
        <v>1.607872843742371</v>
      </c>
      <c r="J134">
        <v>1.904999971389771</v>
      </c>
      <c r="K134" t="s">
        <v>25</v>
      </c>
      <c r="L134">
        <v>6.7823324285832001E-2</v>
      </c>
      <c r="M134" s="9">
        <v>13.21</v>
      </c>
      <c r="N134">
        <v>20106010</v>
      </c>
      <c r="O134">
        <v>-7.05</v>
      </c>
      <c r="P134">
        <v>-34.797630310058594</v>
      </c>
      <c r="Q134">
        <v>1.6078728559250004</v>
      </c>
      <c r="R134" s="10">
        <f t="shared" ref="R134:R197" si="2">(H134-M134)/M134</f>
        <v>0.1733535200605601</v>
      </c>
    </row>
    <row r="135" spans="1:18">
      <c r="A135" s="9" t="s">
        <v>294</v>
      </c>
      <c r="B135" s="9" t="s">
        <v>295</v>
      </c>
      <c r="C135" s="9" t="s">
        <v>247</v>
      </c>
      <c r="D135" s="9">
        <v>9</v>
      </c>
      <c r="E135" s="9">
        <v>5</v>
      </c>
      <c r="F135" s="9">
        <v>2</v>
      </c>
      <c r="G135">
        <v>147.69999999999999</v>
      </c>
      <c r="H135" s="11">
        <v>152.72799682617187</v>
      </c>
      <c r="I135">
        <v>1.556686639785767</v>
      </c>
      <c r="J135">
        <v>1.5870000123977661</v>
      </c>
      <c r="K135" t="s">
        <v>25</v>
      </c>
      <c r="L135">
        <v>0.5681219062531</v>
      </c>
      <c r="M135" s="9">
        <v>146.07</v>
      </c>
      <c r="N135">
        <v>20202020</v>
      </c>
      <c r="O135">
        <v>-5.2000039999999998</v>
      </c>
      <c r="P135">
        <v>-3.437559843063354</v>
      </c>
      <c r="Q135">
        <v>1.5740576748192787</v>
      </c>
      <c r="R135" s="10">
        <f t="shared" si="2"/>
        <v>4.5580864148503333E-2</v>
      </c>
    </row>
    <row r="136" spans="1:18">
      <c r="A136" s="9" t="s">
        <v>296</v>
      </c>
      <c r="B136" s="9" t="s">
        <v>297</v>
      </c>
      <c r="C136" s="9" t="s">
        <v>247</v>
      </c>
      <c r="D136" s="9">
        <v>12</v>
      </c>
      <c r="E136" s="9">
        <v>1</v>
      </c>
      <c r="F136" s="9">
        <v>1</v>
      </c>
      <c r="G136">
        <v>37.56</v>
      </c>
      <c r="H136" s="11">
        <v>48.5</v>
      </c>
      <c r="I136">
        <v>0.166581466794014</v>
      </c>
      <c r="J136">
        <v>0.11590000241994901</v>
      </c>
      <c r="K136" t="s">
        <v>25</v>
      </c>
      <c r="L136">
        <v>1.2000000104308002E-2</v>
      </c>
      <c r="M136" s="9">
        <v>37.78</v>
      </c>
      <c r="N136">
        <v>20201050</v>
      </c>
      <c r="O136">
        <v>-10.050000000000001</v>
      </c>
      <c r="P136">
        <v>-21.011922836303711</v>
      </c>
      <c r="Q136">
        <v>0.16561143845714166</v>
      </c>
      <c r="R136" s="10">
        <f t="shared" si="2"/>
        <v>0.28374801482265744</v>
      </c>
    </row>
    <row r="137" spans="1:18">
      <c r="A137" s="9" t="s">
        <v>298</v>
      </c>
      <c r="B137" s="9" t="s">
        <v>299</v>
      </c>
      <c r="C137" s="9" t="s">
        <v>247</v>
      </c>
      <c r="D137" s="9">
        <v>8</v>
      </c>
      <c r="E137" s="9">
        <v>0</v>
      </c>
      <c r="F137" s="9">
        <v>0</v>
      </c>
      <c r="G137">
        <v>28.93</v>
      </c>
      <c r="H137" s="11">
        <v>44.75</v>
      </c>
      <c r="I137">
        <v>1.1321291923522949</v>
      </c>
      <c r="J137">
        <v>1.1660000085830691</v>
      </c>
      <c r="K137" t="s">
        <v>25</v>
      </c>
      <c r="L137">
        <v>0</v>
      </c>
      <c r="M137" s="9">
        <v>27.65</v>
      </c>
      <c r="N137">
        <v>20105010</v>
      </c>
      <c r="O137">
        <v>-9.1816800000000001</v>
      </c>
      <c r="P137">
        <v>-24.928766250610352</v>
      </c>
      <c r="Q137">
        <v>1.184538842109832</v>
      </c>
      <c r="R137" s="10">
        <f t="shared" si="2"/>
        <v>0.6184448462929476</v>
      </c>
    </row>
    <row r="138" spans="1:18">
      <c r="A138" s="9" t="s">
        <v>300</v>
      </c>
      <c r="B138" s="9" t="s">
        <v>301</v>
      </c>
      <c r="C138" s="9" t="s">
        <v>302</v>
      </c>
      <c r="D138" s="9">
        <v>8</v>
      </c>
      <c r="E138" s="9">
        <v>5</v>
      </c>
      <c r="F138" s="9">
        <v>0</v>
      </c>
      <c r="G138">
        <v>42.09</v>
      </c>
      <c r="H138" s="11">
        <v>70.023002624511719</v>
      </c>
      <c r="K138" t="s">
        <v>61</v>
      </c>
      <c r="L138">
        <v>0</v>
      </c>
      <c r="M138" s="9">
        <v>42.32</v>
      </c>
      <c r="N138">
        <v>45102020</v>
      </c>
      <c r="O138">
        <v>-39.68</v>
      </c>
      <c r="P138">
        <v>-48.390243530273438</v>
      </c>
      <c r="Q138" t="s">
        <v>513</v>
      </c>
      <c r="R138" s="10">
        <f t="shared" si="2"/>
        <v>0.65460781248846212</v>
      </c>
    </row>
    <row r="139" spans="1:18">
      <c r="A139" s="9" t="s">
        <v>303</v>
      </c>
      <c r="B139" s="9" t="s">
        <v>304</v>
      </c>
      <c r="C139" s="9" t="s">
        <v>302</v>
      </c>
      <c r="D139" s="9">
        <v>11</v>
      </c>
      <c r="E139" s="9">
        <v>3</v>
      </c>
      <c r="F139" s="9">
        <v>1</v>
      </c>
      <c r="G139">
        <v>38.200000000000003</v>
      </c>
      <c r="H139" s="11">
        <v>34.5</v>
      </c>
      <c r="K139" t="s">
        <v>61</v>
      </c>
      <c r="L139">
        <v>0</v>
      </c>
      <c r="M139" s="9">
        <v>37.93</v>
      </c>
      <c r="N139">
        <v>45102020</v>
      </c>
      <c r="O139">
        <v>-3.869999</v>
      </c>
      <c r="P139">
        <v>-9.2583703994750977</v>
      </c>
      <c r="Q139" t="s">
        <v>513</v>
      </c>
      <c r="R139" s="10">
        <f t="shared" si="2"/>
        <v>-9.042973899288162E-2</v>
      </c>
    </row>
    <row r="140" spans="1:18">
      <c r="A140" s="9" t="s">
        <v>305</v>
      </c>
      <c r="B140" s="9" t="s">
        <v>306</v>
      </c>
      <c r="C140" s="9" t="s">
        <v>302</v>
      </c>
      <c r="D140" s="9">
        <v>12</v>
      </c>
      <c r="E140" s="9">
        <v>1</v>
      </c>
      <c r="F140" s="9">
        <v>1</v>
      </c>
      <c r="G140">
        <v>103.81</v>
      </c>
      <c r="H140" s="11">
        <v>129.90899658203125</v>
      </c>
      <c r="J140">
        <v>0</v>
      </c>
      <c r="K140" t="s">
        <v>61</v>
      </c>
      <c r="L140">
        <v>0</v>
      </c>
      <c r="M140" s="9">
        <v>103.1</v>
      </c>
      <c r="N140">
        <v>45102010</v>
      </c>
      <c r="O140">
        <v>-8.7499979999999997</v>
      </c>
      <c r="P140">
        <v>-7.8229775428771973</v>
      </c>
      <c r="Q140" t="s">
        <v>513</v>
      </c>
      <c r="R140" s="10">
        <f t="shared" si="2"/>
        <v>0.26002906481116639</v>
      </c>
    </row>
    <row r="141" spans="1:18">
      <c r="A141" s="9" t="s">
        <v>307</v>
      </c>
      <c r="B141" s="9" t="s">
        <v>308</v>
      </c>
      <c r="C141" s="9" t="s">
        <v>302</v>
      </c>
      <c r="D141" s="9">
        <v>10</v>
      </c>
      <c r="E141" s="9">
        <v>0</v>
      </c>
      <c r="F141" s="9">
        <v>0</v>
      </c>
      <c r="G141">
        <v>137.78</v>
      </c>
      <c r="H141" s="11">
        <v>217.5</v>
      </c>
      <c r="J141">
        <v>0</v>
      </c>
      <c r="K141" t="s">
        <v>61</v>
      </c>
      <c r="L141">
        <v>0</v>
      </c>
      <c r="M141" s="9">
        <v>137.26</v>
      </c>
      <c r="N141">
        <v>45103010</v>
      </c>
      <c r="O141">
        <v>-40.07</v>
      </c>
      <c r="P141">
        <v>-22.596292495727539</v>
      </c>
      <c r="Q141" t="s">
        <v>513</v>
      </c>
      <c r="R141" s="10">
        <f t="shared" si="2"/>
        <v>0.58458400116567111</v>
      </c>
    </row>
    <row r="142" spans="1:18">
      <c r="A142" s="9" t="s">
        <v>309</v>
      </c>
      <c r="B142" s="9" t="s">
        <v>310</v>
      </c>
      <c r="C142" s="9" t="s">
        <v>302</v>
      </c>
      <c r="D142" s="9">
        <v>3</v>
      </c>
      <c r="E142" s="9">
        <v>6</v>
      </c>
      <c r="F142" s="9">
        <v>0</v>
      </c>
      <c r="G142">
        <v>12.57</v>
      </c>
      <c r="H142" s="11">
        <v>16.02</v>
      </c>
      <c r="J142">
        <v>0</v>
      </c>
      <c r="K142" t="s">
        <v>61</v>
      </c>
      <c r="L142">
        <v>0</v>
      </c>
      <c r="M142" s="9">
        <v>12.26</v>
      </c>
      <c r="N142">
        <v>45203020</v>
      </c>
      <c r="O142">
        <v>-1.84</v>
      </c>
      <c r="P142">
        <v>-13.049646377563477</v>
      </c>
      <c r="Q142" t="s">
        <v>513</v>
      </c>
      <c r="R142" s="10">
        <f t="shared" si="2"/>
        <v>0.30668841761827081</v>
      </c>
    </row>
    <row r="143" spans="1:18">
      <c r="A143" s="9" t="s">
        <v>311</v>
      </c>
      <c r="B143" s="9" t="s">
        <v>312</v>
      </c>
      <c r="C143" s="9" t="s">
        <v>302</v>
      </c>
      <c r="D143" s="9">
        <v>5</v>
      </c>
      <c r="E143" s="9">
        <v>2</v>
      </c>
      <c r="F143" s="9">
        <v>0</v>
      </c>
      <c r="G143">
        <v>1960.39</v>
      </c>
      <c r="H143" s="11">
        <v>2437.139892578125</v>
      </c>
      <c r="I143">
        <v>0.27092570066452004</v>
      </c>
      <c r="J143">
        <v>0</v>
      </c>
      <c r="K143" t="s">
        <v>25</v>
      </c>
      <c r="L143">
        <v>1.2766784615384621</v>
      </c>
      <c r="M143" s="9">
        <v>1933.12</v>
      </c>
      <c r="N143">
        <v>45103010</v>
      </c>
      <c r="O143">
        <v>-413.81990000000002</v>
      </c>
      <c r="P143">
        <v>-17.632318496704102</v>
      </c>
      <c r="Q143">
        <v>0.27524163148274239</v>
      </c>
      <c r="R143" s="10">
        <f t="shared" si="2"/>
        <v>0.2607287145020098</v>
      </c>
    </row>
    <row r="144" spans="1:18">
      <c r="A144" s="9" t="s">
        <v>313</v>
      </c>
      <c r="B144" s="9" t="s">
        <v>314</v>
      </c>
      <c r="C144" s="9" t="s">
        <v>302</v>
      </c>
      <c r="D144" s="9">
        <v>7</v>
      </c>
      <c r="E144" s="9">
        <v>2</v>
      </c>
      <c r="F144" s="9">
        <v>0</v>
      </c>
      <c r="G144">
        <v>38.549999999999997</v>
      </c>
      <c r="H144" s="11">
        <v>60.259998321533203</v>
      </c>
      <c r="I144">
        <v>3.320296049118042</v>
      </c>
      <c r="J144">
        <v>3.3880000114440918</v>
      </c>
      <c r="K144" t="s">
        <v>25</v>
      </c>
      <c r="L144">
        <v>0.28201827105806404</v>
      </c>
      <c r="M144" s="9">
        <v>37.49</v>
      </c>
      <c r="N144">
        <v>45103010</v>
      </c>
      <c r="O144">
        <v>-22.55</v>
      </c>
      <c r="P144">
        <v>-37.558292388916016</v>
      </c>
      <c r="Q144">
        <v>3.4141747211894851</v>
      </c>
      <c r="R144" s="10">
        <f t="shared" si="2"/>
        <v>0.60736191841913045</v>
      </c>
    </row>
    <row r="145" spans="1:18">
      <c r="A145" s="9" t="s">
        <v>315</v>
      </c>
      <c r="B145" s="9" t="s">
        <v>316</v>
      </c>
      <c r="C145" s="9" t="s">
        <v>302</v>
      </c>
      <c r="D145" s="9">
        <v>1</v>
      </c>
      <c r="E145" s="9">
        <v>3</v>
      </c>
      <c r="F145" s="9">
        <v>3</v>
      </c>
      <c r="G145">
        <v>7.63</v>
      </c>
      <c r="H145" s="11">
        <v>7.8000001907348633</v>
      </c>
      <c r="J145">
        <v>0</v>
      </c>
      <c r="K145" t="s">
        <v>61</v>
      </c>
      <c r="L145">
        <v>0</v>
      </c>
      <c r="M145" s="9">
        <v>7.47</v>
      </c>
      <c r="N145">
        <v>45103020</v>
      </c>
      <c r="O145">
        <v>-4.3499999999999996</v>
      </c>
      <c r="P145">
        <v>-36.802032470703125</v>
      </c>
      <c r="Q145" t="s">
        <v>513</v>
      </c>
      <c r="R145" s="10">
        <f t="shared" si="2"/>
        <v>4.417673236075817E-2</v>
      </c>
    </row>
    <row r="146" spans="1:18">
      <c r="A146" s="9" t="s">
        <v>317</v>
      </c>
      <c r="B146" s="9" t="s">
        <v>318</v>
      </c>
      <c r="C146" s="9" t="s">
        <v>302</v>
      </c>
      <c r="D146" s="9">
        <v>2</v>
      </c>
      <c r="E146" s="9">
        <v>2</v>
      </c>
      <c r="F146" s="9">
        <v>0</v>
      </c>
      <c r="G146">
        <v>29.52</v>
      </c>
      <c r="H146" s="11">
        <v>37.375</v>
      </c>
      <c r="I146">
        <v>2.5067751407623291</v>
      </c>
      <c r="J146">
        <v>2.3090000152587891</v>
      </c>
      <c r="K146" t="s">
        <v>25</v>
      </c>
      <c r="L146">
        <v>0.18500000238418601</v>
      </c>
      <c r="M146" s="9">
        <v>29.46</v>
      </c>
      <c r="N146">
        <v>45103010</v>
      </c>
      <c r="O146">
        <v>-18.97</v>
      </c>
      <c r="P146">
        <v>-39.169937133789063</v>
      </c>
      <c r="Q146">
        <v>2.5118805483256725</v>
      </c>
      <c r="R146" s="10">
        <f t="shared" si="2"/>
        <v>0.26866938221317038</v>
      </c>
    </row>
    <row r="147" spans="1:18">
      <c r="A147" s="9" t="s">
        <v>319</v>
      </c>
      <c r="B147" s="9" t="s">
        <v>320</v>
      </c>
      <c r="C147" s="9" t="s">
        <v>302</v>
      </c>
      <c r="D147" s="9">
        <v>7</v>
      </c>
      <c r="E147" s="9">
        <v>5</v>
      </c>
      <c r="F147" s="9">
        <v>0</v>
      </c>
      <c r="G147">
        <v>88.92</v>
      </c>
      <c r="H147" s="11">
        <v>91</v>
      </c>
      <c r="J147">
        <v>0</v>
      </c>
      <c r="K147" t="s">
        <v>61</v>
      </c>
      <c r="L147">
        <v>0</v>
      </c>
      <c r="M147" s="9">
        <v>88.47</v>
      </c>
      <c r="N147">
        <v>45103010</v>
      </c>
      <c r="O147">
        <v>-16.149999999999999</v>
      </c>
      <c r="P147">
        <v>-15.436820030212402</v>
      </c>
      <c r="Q147" t="s">
        <v>513</v>
      </c>
      <c r="R147" s="10">
        <f t="shared" si="2"/>
        <v>2.8597264609472151E-2</v>
      </c>
    </row>
    <row r="148" spans="1:18">
      <c r="A148" s="9" t="s">
        <v>321</v>
      </c>
      <c r="B148" s="9" t="s">
        <v>322</v>
      </c>
      <c r="C148" s="9" t="s">
        <v>302</v>
      </c>
      <c r="D148" s="9">
        <v>4</v>
      </c>
      <c r="E148" s="9">
        <v>0</v>
      </c>
      <c r="F148" s="9">
        <v>0</v>
      </c>
      <c r="G148">
        <v>12.96</v>
      </c>
      <c r="H148" s="11">
        <v>42.5</v>
      </c>
      <c r="I148">
        <v>0.57603687047958407</v>
      </c>
      <c r="K148" t="s">
        <v>323</v>
      </c>
      <c r="L148">
        <v>0</v>
      </c>
      <c r="M148" s="9">
        <v>13.02</v>
      </c>
      <c r="N148">
        <v>45103010</v>
      </c>
      <c r="O148">
        <v>-31.86</v>
      </c>
      <c r="P148">
        <v>-70.989303588867188</v>
      </c>
      <c r="Q148">
        <v>0.57603688924909557</v>
      </c>
      <c r="R148" s="10">
        <f t="shared" si="2"/>
        <v>2.2642089093701996</v>
      </c>
    </row>
    <row r="149" spans="1:18">
      <c r="A149" s="9" t="s">
        <v>324</v>
      </c>
      <c r="B149" s="9" t="s">
        <v>325</v>
      </c>
      <c r="C149" s="9" t="s">
        <v>302</v>
      </c>
      <c r="D149" s="9">
        <v>11</v>
      </c>
      <c r="E149" s="9">
        <v>2</v>
      </c>
      <c r="F149" s="9">
        <v>0</v>
      </c>
      <c r="G149">
        <v>5.73</v>
      </c>
      <c r="H149" s="11">
        <v>10.437999725341797</v>
      </c>
      <c r="J149">
        <v>0</v>
      </c>
      <c r="K149" t="s">
        <v>61</v>
      </c>
      <c r="L149">
        <v>0</v>
      </c>
      <c r="M149" s="9">
        <v>5.73</v>
      </c>
      <c r="N149">
        <v>45102010</v>
      </c>
      <c r="O149">
        <v>-5.14</v>
      </c>
      <c r="P149">
        <v>-47.286106109619141</v>
      </c>
      <c r="Q149" t="s">
        <v>513</v>
      </c>
      <c r="R149" s="10">
        <f t="shared" si="2"/>
        <v>0.82164044072282649</v>
      </c>
    </row>
    <row r="150" spans="1:18">
      <c r="A150" s="9" t="s">
        <v>326</v>
      </c>
      <c r="B150" s="9" t="s">
        <v>327</v>
      </c>
      <c r="C150" s="9" t="s">
        <v>302</v>
      </c>
      <c r="D150" s="9">
        <v>19</v>
      </c>
      <c r="E150" s="9">
        <v>22</v>
      </c>
      <c r="F150" s="9">
        <v>3</v>
      </c>
      <c r="G150">
        <v>43.62</v>
      </c>
      <c r="H150" s="11">
        <v>63.724998474121094</v>
      </c>
      <c r="J150">
        <v>0</v>
      </c>
      <c r="K150" t="s">
        <v>61</v>
      </c>
      <c r="L150">
        <v>0</v>
      </c>
      <c r="M150" s="9">
        <v>41.35</v>
      </c>
      <c r="N150">
        <v>45102030</v>
      </c>
      <c r="O150">
        <v>-132.15</v>
      </c>
      <c r="P150">
        <v>-76.167144775390625</v>
      </c>
      <c r="Q150" t="s">
        <v>513</v>
      </c>
      <c r="R150" s="10">
        <f t="shared" si="2"/>
        <v>0.54111241775383534</v>
      </c>
    </row>
    <row r="151" spans="1:18">
      <c r="A151" s="9" t="s">
        <v>328</v>
      </c>
      <c r="B151" s="9" t="s">
        <v>329</v>
      </c>
      <c r="C151" s="9" t="s">
        <v>302</v>
      </c>
      <c r="D151" s="9">
        <v>16</v>
      </c>
      <c r="E151" s="9">
        <v>1</v>
      </c>
      <c r="F151" s="9">
        <v>1</v>
      </c>
      <c r="G151">
        <v>23.77</v>
      </c>
      <c r="H151" s="11">
        <v>49.285999298095703</v>
      </c>
      <c r="K151" t="s">
        <v>61</v>
      </c>
      <c r="L151">
        <v>0</v>
      </c>
      <c r="M151" s="9">
        <v>23.86</v>
      </c>
      <c r="N151">
        <v>45103010</v>
      </c>
      <c r="O151">
        <v>-27.22</v>
      </c>
      <c r="P151">
        <v>-53.288959503173828</v>
      </c>
      <c r="Q151" t="s">
        <v>513</v>
      </c>
      <c r="R151" s="10">
        <f t="shared" si="2"/>
        <v>1.0656328289227035</v>
      </c>
    </row>
    <row r="152" spans="1:18">
      <c r="A152" s="9" t="s">
        <v>330</v>
      </c>
      <c r="B152" s="9" t="s">
        <v>331</v>
      </c>
      <c r="C152" s="9" t="s">
        <v>332</v>
      </c>
      <c r="D152" s="9">
        <v>4</v>
      </c>
      <c r="E152" s="9">
        <v>1</v>
      </c>
      <c r="F152" s="9">
        <v>0</v>
      </c>
      <c r="G152">
        <v>10.97</v>
      </c>
      <c r="H152" s="11">
        <v>17.299999237060547</v>
      </c>
      <c r="I152">
        <v>2.3885140419006352</v>
      </c>
      <c r="J152">
        <v>2.1470000743865971</v>
      </c>
      <c r="K152" t="s">
        <v>25</v>
      </c>
      <c r="L152">
        <v>0</v>
      </c>
      <c r="M152" s="9">
        <v>10.7</v>
      </c>
      <c r="N152">
        <v>15104050</v>
      </c>
      <c r="O152">
        <v>-2.88</v>
      </c>
      <c r="P152">
        <v>-21.207658767700195</v>
      </c>
      <c r="Q152">
        <v>2.4487849707915408</v>
      </c>
      <c r="R152" s="10">
        <f t="shared" si="2"/>
        <v>0.61682235860378953</v>
      </c>
    </row>
    <row r="153" spans="1:18">
      <c r="A153" s="9" t="s">
        <v>333</v>
      </c>
      <c r="B153" s="9" t="s">
        <v>334</v>
      </c>
      <c r="C153" s="9" t="s">
        <v>332</v>
      </c>
      <c r="D153" s="9">
        <v>10</v>
      </c>
      <c r="E153" s="9">
        <v>1</v>
      </c>
      <c r="F153" s="9">
        <v>0</v>
      </c>
      <c r="G153">
        <v>3.28</v>
      </c>
      <c r="H153" s="11">
        <v>6.0679998397827148</v>
      </c>
      <c r="K153" t="s">
        <v>61</v>
      </c>
      <c r="L153">
        <v>0</v>
      </c>
      <c r="M153" s="9">
        <v>3.24</v>
      </c>
      <c r="N153">
        <v>15104025</v>
      </c>
      <c r="O153" t="s">
        <v>513</v>
      </c>
      <c r="Q153" t="s">
        <v>513</v>
      </c>
      <c r="R153" s="10">
        <f t="shared" si="2"/>
        <v>0.87283945672305996</v>
      </c>
    </row>
    <row r="154" spans="1:18">
      <c r="A154" s="9" t="s">
        <v>335</v>
      </c>
      <c r="B154" s="9" t="s">
        <v>336</v>
      </c>
      <c r="C154" s="9" t="s">
        <v>332</v>
      </c>
      <c r="D154" s="9">
        <v>3</v>
      </c>
      <c r="E154" s="9">
        <v>2</v>
      </c>
      <c r="F154" s="9">
        <v>0</v>
      </c>
      <c r="G154">
        <v>41.12</v>
      </c>
      <c r="H154" s="11">
        <v>43.75</v>
      </c>
      <c r="J154">
        <v>0</v>
      </c>
      <c r="K154" t="s">
        <v>61</v>
      </c>
      <c r="L154">
        <v>0</v>
      </c>
      <c r="M154" s="9">
        <v>41.21</v>
      </c>
      <c r="N154">
        <v>15104020</v>
      </c>
      <c r="O154">
        <v>20.41</v>
      </c>
      <c r="P154">
        <v>98.125</v>
      </c>
      <c r="Q154" t="s">
        <v>513</v>
      </c>
      <c r="R154" s="10">
        <f t="shared" si="2"/>
        <v>6.1635525357922813E-2</v>
      </c>
    </row>
    <row r="155" spans="1:18">
      <c r="A155" s="9" t="s">
        <v>337</v>
      </c>
      <c r="B155" s="9" t="s">
        <v>338</v>
      </c>
      <c r="C155" s="9" t="s">
        <v>332</v>
      </c>
      <c r="D155" s="9">
        <v>17</v>
      </c>
      <c r="E155" s="9">
        <v>2</v>
      </c>
      <c r="F155" s="9">
        <v>0</v>
      </c>
      <c r="G155">
        <v>55.58</v>
      </c>
      <c r="H155" s="11">
        <v>84.677001953125</v>
      </c>
      <c r="I155">
        <v>3.822381973266602</v>
      </c>
      <c r="J155">
        <v>3.839999914169312</v>
      </c>
      <c r="K155" t="s">
        <v>25</v>
      </c>
      <c r="L155">
        <v>0.51067139222498104</v>
      </c>
      <c r="M155" s="9">
        <v>54.97</v>
      </c>
      <c r="N155">
        <v>15104030</v>
      </c>
      <c r="O155">
        <v>-12.22</v>
      </c>
      <c r="P155">
        <v>-18.187231063842773</v>
      </c>
      <c r="Q155">
        <v>3.8583954833129415</v>
      </c>
      <c r="R155" s="10">
        <f t="shared" si="2"/>
        <v>0.54042208392077495</v>
      </c>
    </row>
    <row r="156" spans="1:18">
      <c r="A156" s="9" t="s">
        <v>339</v>
      </c>
      <c r="B156" s="9" t="s">
        <v>340</v>
      </c>
      <c r="C156" s="9" t="s">
        <v>332</v>
      </c>
      <c r="D156" s="9">
        <v>10</v>
      </c>
      <c r="E156" s="9">
        <v>1</v>
      </c>
      <c r="F156" s="9">
        <v>0</v>
      </c>
      <c r="G156">
        <v>67.739999999999995</v>
      </c>
      <c r="H156" s="11">
        <v>78.5</v>
      </c>
      <c r="I156">
        <v>1.417183399200439</v>
      </c>
      <c r="J156">
        <v>1.4589999914169312</v>
      </c>
      <c r="K156" t="s">
        <v>25</v>
      </c>
      <c r="L156">
        <v>0.23749999701976801</v>
      </c>
      <c r="M156" s="9">
        <v>67.83</v>
      </c>
      <c r="N156">
        <v>15103010</v>
      </c>
      <c r="O156">
        <v>0</v>
      </c>
      <c r="P156">
        <v>0</v>
      </c>
      <c r="Q156">
        <v>1.415302931656093</v>
      </c>
      <c r="R156" s="10">
        <f t="shared" si="2"/>
        <v>0.15730502727406756</v>
      </c>
    </row>
    <row r="157" spans="1:18">
      <c r="A157" s="9" t="s">
        <v>341</v>
      </c>
      <c r="B157" s="9" t="s">
        <v>342</v>
      </c>
      <c r="C157" s="9" t="s">
        <v>332</v>
      </c>
      <c r="D157" s="9">
        <v>7</v>
      </c>
      <c r="E157" s="9">
        <v>1</v>
      </c>
      <c r="F157" s="9">
        <v>0</v>
      </c>
      <c r="G157">
        <v>42.07</v>
      </c>
      <c r="H157" s="11">
        <v>49.143001556396484</v>
      </c>
      <c r="I157">
        <v>1.901592612266541</v>
      </c>
      <c r="J157">
        <v>1.9529999494552612</v>
      </c>
      <c r="K157" t="s">
        <v>25</v>
      </c>
      <c r="L157">
        <v>0.20000000298023202</v>
      </c>
      <c r="M157" s="9">
        <v>41</v>
      </c>
      <c r="N157">
        <v>15105010</v>
      </c>
      <c r="O157">
        <v>0.99000169999999998</v>
      </c>
      <c r="P157">
        <v>2.4743857383728032</v>
      </c>
      <c r="Q157">
        <v>1.9512195412705584</v>
      </c>
      <c r="R157" s="10">
        <f t="shared" si="2"/>
        <v>0.19860979405845083</v>
      </c>
    </row>
    <row r="158" spans="1:18">
      <c r="A158" s="9" t="s">
        <v>343</v>
      </c>
      <c r="B158" s="9" t="s">
        <v>344</v>
      </c>
      <c r="C158" s="9" t="s">
        <v>332</v>
      </c>
      <c r="D158" s="9">
        <v>14</v>
      </c>
      <c r="E158" s="9">
        <v>6</v>
      </c>
      <c r="F158" s="9">
        <v>2</v>
      </c>
      <c r="G158">
        <v>24.26</v>
      </c>
      <c r="H158" s="11">
        <v>32.284000396728516</v>
      </c>
      <c r="I158">
        <v>1.3333332538604741</v>
      </c>
      <c r="J158">
        <v>0.92979997396469105</v>
      </c>
      <c r="K158" t="s">
        <v>345</v>
      </c>
      <c r="L158">
        <v>0.20426854928039601</v>
      </c>
      <c r="M158" s="9">
        <v>24</v>
      </c>
      <c r="N158">
        <v>15104025</v>
      </c>
      <c r="O158">
        <v>-6.27</v>
      </c>
      <c r="P158">
        <v>-20.713579177856445</v>
      </c>
      <c r="Q158">
        <v>1.3333333035310111</v>
      </c>
      <c r="R158" s="10">
        <f t="shared" si="2"/>
        <v>0.34516668319702148</v>
      </c>
    </row>
    <row r="159" spans="1:18">
      <c r="A159" s="9" t="s">
        <v>346</v>
      </c>
      <c r="B159" s="9" t="s">
        <v>347</v>
      </c>
      <c r="C159" s="9" t="s">
        <v>332</v>
      </c>
      <c r="D159" s="9">
        <v>11</v>
      </c>
      <c r="E159" s="9">
        <v>4</v>
      </c>
      <c r="F159" s="9">
        <v>0</v>
      </c>
      <c r="G159">
        <v>4.8099999999999996</v>
      </c>
      <c r="H159" s="11">
        <v>8.5139999389648437</v>
      </c>
      <c r="I159">
        <v>3.2225363254547119</v>
      </c>
      <c r="J159">
        <v>3.6719999313354492</v>
      </c>
      <c r="K159" t="s">
        <v>25</v>
      </c>
      <c r="L159">
        <v>0</v>
      </c>
      <c r="M159" s="9">
        <v>4.68</v>
      </c>
      <c r="N159">
        <v>15104030</v>
      </c>
      <c r="O159">
        <v>-2.66</v>
      </c>
      <c r="P159">
        <v>-36.239784240722656</v>
      </c>
      <c r="Q159">
        <v>3.3120511688737788</v>
      </c>
      <c r="R159" s="10">
        <f t="shared" si="2"/>
        <v>0.81923075618906926</v>
      </c>
    </row>
    <row r="160" spans="1:18">
      <c r="A160" s="9" t="s">
        <v>348</v>
      </c>
      <c r="B160" s="9" t="s">
        <v>349</v>
      </c>
      <c r="C160" s="9" t="s">
        <v>332</v>
      </c>
      <c r="D160" s="9">
        <v>1</v>
      </c>
      <c r="E160" s="9">
        <v>6</v>
      </c>
      <c r="F160" s="9">
        <v>0</v>
      </c>
      <c r="G160">
        <v>31.37</v>
      </c>
      <c r="H160" s="11">
        <v>32.5</v>
      </c>
      <c r="I160">
        <v>12.751035690307617</v>
      </c>
      <c r="J160">
        <v>9.0959997177124023</v>
      </c>
      <c r="K160" t="s">
        <v>25</v>
      </c>
      <c r="L160">
        <v>0.89999997615814209</v>
      </c>
      <c r="M160" s="9">
        <v>31.19</v>
      </c>
      <c r="N160">
        <v>15104050</v>
      </c>
      <c r="O160">
        <v>-6.3399989999999997</v>
      </c>
      <c r="P160">
        <v>-16.893148422241211</v>
      </c>
      <c r="Q160">
        <v>12.824623276691247</v>
      </c>
      <c r="R160" s="10">
        <f t="shared" si="2"/>
        <v>4.2000641231163795E-2</v>
      </c>
    </row>
    <row r="161" spans="1:18">
      <c r="A161" s="9" t="s">
        <v>350</v>
      </c>
      <c r="B161" s="9" t="s">
        <v>351</v>
      </c>
      <c r="C161" s="9" t="s">
        <v>332</v>
      </c>
      <c r="D161" s="9">
        <v>8</v>
      </c>
      <c r="E161" s="9">
        <v>2</v>
      </c>
      <c r="F161" s="9">
        <v>0</v>
      </c>
      <c r="G161">
        <v>2.04</v>
      </c>
      <c r="H161" s="11">
        <v>3.4800000190734859</v>
      </c>
      <c r="J161">
        <v>0.19730000197887401</v>
      </c>
      <c r="K161" t="s">
        <v>44</v>
      </c>
      <c r="L161">
        <v>0</v>
      </c>
      <c r="M161" s="9">
        <v>1.99</v>
      </c>
      <c r="N161">
        <v>15104030</v>
      </c>
      <c r="O161">
        <v>-0.21</v>
      </c>
      <c r="P161">
        <v>-9.5454559326171875</v>
      </c>
      <c r="Q161" t="s">
        <v>513</v>
      </c>
      <c r="R161" s="10">
        <f t="shared" si="2"/>
        <v>0.74874372817763113</v>
      </c>
    </row>
    <row r="162" spans="1:18">
      <c r="A162" s="9" t="s">
        <v>352</v>
      </c>
      <c r="B162" s="9" t="s">
        <v>353</v>
      </c>
      <c r="C162" s="9" t="s">
        <v>332</v>
      </c>
      <c r="D162" s="9">
        <v>14</v>
      </c>
      <c r="E162" s="9">
        <v>1</v>
      </c>
      <c r="F162" s="9">
        <v>0</v>
      </c>
      <c r="G162">
        <v>4.4800000000000004</v>
      </c>
      <c r="H162" s="11">
        <v>7.3920001983642578</v>
      </c>
      <c r="I162">
        <v>4.7421426773071289</v>
      </c>
      <c r="J162">
        <v>4.7290000915527344</v>
      </c>
      <c r="K162" t="s">
        <v>25</v>
      </c>
      <c r="L162">
        <v>5.1067137320099001E-2</v>
      </c>
      <c r="M162" s="9">
        <v>4.3</v>
      </c>
      <c r="N162">
        <v>15104030</v>
      </c>
      <c r="O162">
        <v>-0.68</v>
      </c>
      <c r="P162">
        <v>-13.65461540222168</v>
      </c>
      <c r="Q162">
        <v>4.9324652483296951</v>
      </c>
      <c r="R162" s="10">
        <f t="shared" si="2"/>
        <v>0.71906981357308331</v>
      </c>
    </row>
    <row r="163" spans="1:18">
      <c r="A163" s="9" t="s">
        <v>354</v>
      </c>
      <c r="B163" s="9" t="s">
        <v>355</v>
      </c>
      <c r="C163" s="9" t="s">
        <v>332</v>
      </c>
      <c r="D163" s="9">
        <v>5</v>
      </c>
      <c r="E163" s="9">
        <v>6</v>
      </c>
      <c r="F163" s="9">
        <v>0</v>
      </c>
      <c r="G163">
        <v>4.5599999999999996</v>
      </c>
      <c r="H163" s="11">
        <v>8.1979999542236328</v>
      </c>
      <c r="J163">
        <v>0</v>
      </c>
      <c r="K163" t="s">
        <v>61</v>
      </c>
      <c r="L163">
        <v>0</v>
      </c>
      <c r="M163" s="9">
        <v>4.45</v>
      </c>
      <c r="N163">
        <v>15104030</v>
      </c>
      <c r="O163">
        <v>-4.1100000000000003</v>
      </c>
      <c r="P163">
        <v>-48.014022827148437</v>
      </c>
      <c r="Q163" t="s">
        <v>513</v>
      </c>
      <c r="R163" s="10">
        <f t="shared" si="2"/>
        <v>0.84224718072441185</v>
      </c>
    </row>
    <row r="164" spans="1:18">
      <c r="A164" s="9" t="s">
        <v>356</v>
      </c>
      <c r="B164" s="9" t="s">
        <v>357</v>
      </c>
      <c r="C164" s="9" t="s">
        <v>332</v>
      </c>
      <c r="D164" s="9">
        <v>3</v>
      </c>
      <c r="E164" s="9">
        <v>6</v>
      </c>
      <c r="F164" s="9">
        <v>1</v>
      </c>
      <c r="G164">
        <v>5.74</v>
      </c>
      <c r="H164" s="11">
        <v>8.8439998626708984</v>
      </c>
      <c r="I164">
        <v>4.8780488967895508</v>
      </c>
      <c r="J164">
        <v>5.1389999389648437</v>
      </c>
      <c r="K164" t="s">
        <v>25</v>
      </c>
      <c r="L164">
        <v>8.9367492688172012E-2</v>
      </c>
      <c r="M164" s="9">
        <v>5.71</v>
      </c>
      <c r="N164">
        <v>15104030</v>
      </c>
      <c r="O164">
        <v>-4.04</v>
      </c>
      <c r="P164">
        <v>-41.435897827148438</v>
      </c>
      <c r="Q164">
        <v>4.9036777791960233</v>
      </c>
      <c r="R164" s="10">
        <f t="shared" si="2"/>
        <v>0.54886162218404522</v>
      </c>
    </row>
    <row r="165" spans="1:18">
      <c r="A165" s="9" t="s">
        <v>358</v>
      </c>
      <c r="B165" s="9" t="s">
        <v>359</v>
      </c>
      <c r="C165" s="9" t="s">
        <v>332</v>
      </c>
      <c r="D165" s="9">
        <v>18</v>
      </c>
      <c r="E165" s="9">
        <v>7</v>
      </c>
      <c r="F165" s="9">
        <v>0</v>
      </c>
      <c r="G165">
        <v>20.5</v>
      </c>
      <c r="H165" s="11">
        <v>28.716999053955078</v>
      </c>
      <c r="I165">
        <v>5.1125850677490234</v>
      </c>
      <c r="J165">
        <v>4.6970000267028809</v>
      </c>
      <c r="K165" t="s">
        <v>25</v>
      </c>
      <c r="L165">
        <v>0.25533569611249102</v>
      </c>
      <c r="M165" s="9">
        <v>20.079999999999998</v>
      </c>
      <c r="N165">
        <v>15104030</v>
      </c>
      <c r="O165">
        <v>-3.9699990000000001</v>
      </c>
      <c r="P165">
        <v>-16.507274627685547</v>
      </c>
      <c r="Q165">
        <v>5.2143281965113388</v>
      </c>
      <c r="R165" s="10">
        <f t="shared" si="2"/>
        <v>0.43012943495792233</v>
      </c>
    </row>
    <row r="166" spans="1:18">
      <c r="A166" s="9" t="s">
        <v>360</v>
      </c>
      <c r="B166" s="9" t="s">
        <v>361</v>
      </c>
      <c r="C166" s="9" t="s">
        <v>332</v>
      </c>
      <c r="D166" s="9">
        <v>15</v>
      </c>
      <c r="E166" s="9">
        <v>2</v>
      </c>
      <c r="F166" s="9">
        <v>0</v>
      </c>
      <c r="G166">
        <v>5.75</v>
      </c>
      <c r="H166" s="11">
        <v>9.0179996490478516</v>
      </c>
      <c r="I166">
        <v>0.34782609343528703</v>
      </c>
      <c r="J166">
        <v>0.30460000038147</v>
      </c>
      <c r="K166" t="s">
        <v>345</v>
      </c>
      <c r="L166">
        <v>1.2766784330025E-2</v>
      </c>
      <c r="M166" s="9">
        <v>5.56</v>
      </c>
      <c r="N166">
        <v>15104020</v>
      </c>
      <c r="O166">
        <v>-3.6</v>
      </c>
      <c r="P166">
        <v>-39.301311492919922</v>
      </c>
      <c r="Q166">
        <v>0.35971222217563248</v>
      </c>
      <c r="R166" s="10">
        <f t="shared" si="2"/>
        <v>0.62194238292227555</v>
      </c>
    </row>
    <row r="167" spans="1:18">
      <c r="A167" s="9" t="s">
        <v>362</v>
      </c>
      <c r="B167" s="9" t="s">
        <v>363</v>
      </c>
      <c r="C167" s="9" t="s">
        <v>332</v>
      </c>
      <c r="D167" s="9">
        <v>4</v>
      </c>
      <c r="E167" s="9">
        <v>0</v>
      </c>
      <c r="F167" s="9">
        <v>0</v>
      </c>
      <c r="G167">
        <v>16.989999999999998</v>
      </c>
      <c r="H167" s="11">
        <v>47.25</v>
      </c>
      <c r="J167">
        <v>0</v>
      </c>
      <c r="K167" t="s">
        <v>61</v>
      </c>
      <c r="L167">
        <v>0</v>
      </c>
      <c r="M167" s="9">
        <v>16.579999999999998</v>
      </c>
      <c r="N167">
        <v>15104030</v>
      </c>
      <c r="O167">
        <v>-4.32</v>
      </c>
      <c r="P167">
        <v>-20.669855117797852</v>
      </c>
      <c r="Q167" t="s">
        <v>513</v>
      </c>
      <c r="R167" s="10">
        <f t="shared" si="2"/>
        <v>1.8498190591073587</v>
      </c>
    </row>
    <row r="168" spans="1:18">
      <c r="A168" s="9" t="s">
        <v>364</v>
      </c>
      <c r="B168" s="9" t="s">
        <v>365</v>
      </c>
      <c r="C168" s="9" t="s">
        <v>332</v>
      </c>
      <c r="D168" s="9">
        <v>6</v>
      </c>
      <c r="E168" s="9">
        <v>0</v>
      </c>
      <c r="F168" s="9">
        <v>0</v>
      </c>
      <c r="G168">
        <v>30</v>
      </c>
      <c r="H168" s="11">
        <v>44.833000183105469</v>
      </c>
      <c r="J168">
        <v>0</v>
      </c>
      <c r="K168" t="s">
        <v>168</v>
      </c>
      <c r="L168">
        <v>0</v>
      </c>
      <c r="M168" s="9">
        <v>28.03</v>
      </c>
      <c r="N168">
        <v>15105010</v>
      </c>
      <c r="O168">
        <v>-12.48</v>
      </c>
      <c r="P168">
        <v>-30.80720329284668</v>
      </c>
      <c r="Q168" t="s">
        <v>513</v>
      </c>
      <c r="R168" s="10">
        <f t="shared" si="2"/>
        <v>0.59946486561203949</v>
      </c>
    </row>
    <row r="169" spans="1:18">
      <c r="A169" s="9" t="s">
        <v>366</v>
      </c>
      <c r="B169" s="9" t="s">
        <v>367</v>
      </c>
      <c r="C169" s="9" t="s">
        <v>332</v>
      </c>
      <c r="D169" s="9">
        <v>9</v>
      </c>
      <c r="E169" s="9">
        <v>3</v>
      </c>
      <c r="F169" s="9">
        <v>0</v>
      </c>
      <c r="G169">
        <v>5.78</v>
      </c>
      <c r="H169" s="11">
        <v>8.7829999923706055</v>
      </c>
      <c r="I169">
        <v>2.7566781044006352</v>
      </c>
      <c r="J169">
        <v>2.6930000782012939</v>
      </c>
      <c r="K169" t="s">
        <v>25</v>
      </c>
      <c r="L169">
        <v>3.8300352990074005E-2</v>
      </c>
      <c r="M169" s="9">
        <v>5.63</v>
      </c>
      <c r="N169">
        <v>15104030</v>
      </c>
      <c r="O169">
        <v>0.30999979999999999</v>
      </c>
      <c r="P169">
        <v>5.8270664215087891</v>
      </c>
      <c r="Q169">
        <v>2.8254351120435537</v>
      </c>
      <c r="R169" s="10">
        <f t="shared" si="2"/>
        <v>0.56003552262355338</v>
      </c>
    </row>
    <row r="170" spans="1:18">
      <c r="A170" s="9" t="s">
        <v>368</v>
      </c>
      <c r="B170" s="9" t="s">
        <v>369</v>
      </c>
      <c r="C170" s="9" t="s">
        <v>332</v>
      </c>
      <c r="D170" s="9">
        <v>10</v>
      </c>
      <c r="E170" s="9">
        <v>1</v>
      </c>
      <c r="F170" s="9">
        <v>0</v>
      </c>
      <c r="G170">
        <v>18.62</v>
      </c>
      <c r="H170" s="11">
        <v>29.320999145507813</v>
      </c>
      <c r="I170">
        <v>1.915488600730896</v>
      </c>
      <c r="J170">
        <v>2.250999927520752</v>
      </c>
      <c r="K170" t="s">
        <v>25</v>
      </c>
      <c r="L170">
        <v>0</v>
      </c>
      <c r="M170" s="9">
        <v>18.78</v>
      </c>
      <c r="N170">
        <v>15104030</v>
      </c>
      <c r="O170">
        <v>-3.6099990000000002</v>
      </c>
      <c r="P170">
        <v>-16.123264312744141</v>
      </c>
      <c r="Q170">
        <v>1.8991693394125713</v>
      </c>
      <c r="R170" s="10">
        <f t="shared" si="2"/>
        <v>0.56128855939871192</v>
      </c>
    </row>
    <row r="171" spans="1:18">
      <c r="A171" s="9" t="s">
        <v>370</v>
      </c>
      <c r="B171" s="9" t="s">
        <v>371</v>
      </c>
      <c r="C171" s="9" t="s">
        <v>332</v>
      </c>
      <c r="D171" s="9">
        <v>7</v>
      </c>
      <c r="E171" s="9">
        <v>4</v>
      </c>
      <c r="F171" s="9">
        <v>0</v>
      </c>
      <c r="G171">
        <v>8.5399999999999991</v>
      </c>
      <c r="H171" s="11">
        <v>13.475000381469727</v>
      </c>
      <c r="J171">
        <v>0</v>
      </c>
      <c r="K171" t="s">
        <v>44</v>
      </c>
      <c r="L171">
        <v>0</v>
      </c>
      <c r="M171" s="9">
        <v>8.39</v>
      </c>
      <c r="N171">
        <v>15104030</v>
      </c>
      <c r="O171">
        <v>-3.12</v>
      </c>
      <c r="P171">
        <v>-27.106861114501953</v>
      </c>
      <c r="Q171" t="s">
        <v>513</v>
      </c>
      <c r="R171" s="10">
        <f t="shared" si="2"/>
        <v>0.60607871054466333</v>
      </c>
    </row>
    <row r="172" spans="1:18">
      <c r="A172" s="9" t="s">
        <v>372</v>
      </c>
      <c r="B172" s="9" t="s">
        <v>373</v>
      </c>
      <c r="C172" s="9" t="s">
        <v>332</v>
      </c>
      <c r="D172" s="9">
        <v>15</v>
      </c>
      <c r="E172" s="9">
        <v>2</v>
      </c>
      <c r="F172" s="9">
        <v>0</v>
      </c>
      <c r="G172">
        <v>42.99</v>
      </c>
      <c r="H172" s="11">
        <v>64.688003540039063</v>
      </c>
      <c r="I172">
        <v>1.8062804937362671</v>
      </c>
      <c r="J172">
        <v>1.8329999446868901</v>
      </c>
      <c r="K172" t="s">
        <v>25</v>
      </c>
      <c r="L172">
        <v>0.19150177684036601</v>
      </c>
      <c r="M172" s="9">
        <v>42.43</v>
      </c>
      <c r="N172">
        <v>15104030</v>
      </c>
      <c r="O172">
        <v>-11.85</v>
      </c>
      <c r="P172">
        <v>-21.831243515014648</v>
      </c>
      <c r="Q172">
        <v>1.8301202305189821</v>
      </c>
      <c r="R172" s="10">
        <f t="shared" si="2"/>
        <v>0.52458174734949481</v>
      </c>
    </row>
    <row r="173" spans="1:18">
      <c r="A173" s="9" t="s">
        <v>374</v>
      </c>
      <c r="B173" s="9" t="s">
        <v>375</v>
      </c>
      <c r="C173" s="9" t="s">
        <v>332</v>
      </c>
      <c r="D173" s="9">
        <v>4</v>
      </c>
      <c r="E173" s="9">
        <v>3</v>
      </c>
      <c r="F173" s="9">
        <v>0</v>
      </c>
      <c r="G173">
        <v>3.18</v>
      </c>
      <c r="H173" s="11">
        <v>4.9749999046325684</v>
      </c>
      <c r="J173">
        <v>0</v>
      </c>
      <c r="K173" t="s">
        <v>61</v>
      </c>
      <c r="L173">
        <v>0</v>
      </c>
      <c r="M173" s="9">
        <v>3.09</v>
      </c>
      <c r="N173">
        <v>15104045</v>
      </c>
      <c r="O173">
        <v>-1.85</v>
      </c>
      <c r="P173">
        <v>-36.639675140380859</v>
      </c>
      <c r="Q173" t="s">
        <v>513</v>
      </c>
      <c r="R173" s="10">
        <f t="shared" si="2"/>
        <v>0.61003233159630055</v>
      </c>
    </row>
    <row r="174" spans="1:18">
      <c r="A174" s="9" t="s">
        <v>376</v>
      </c>
      <c r="B174" s="9" t="s">
        <v>377</v>
      </c>
      <c r="C174" s="9" t="s">
        <v>332</v>
      </c>
      <c r="D174" s="9">
        <v>2</v>
      </c>
      <c r="E174" s="9">
        <v>2</v>
      </c>
      <c r="F174" s="9">
        <v>0</v>
      </c>
      <c r="G174">
        <v>45.32</v>
      </c>
      <c r="H174" s="11">
        <v>53.5</v>
      </c>
      <c r="I174">
        <v>0.26478376984596302</v>
      </c>
      <c r="J174">
        <v>0.31929999589920005</v>
      </c>
      <c r="K174" t="s">
        <v>25</v>
      </c>
      <c r="L174">
        <v>3.8231906837758005E-2</v>
      </c>
      <c r="M174" s="9">
        <v>45.53</v>
      </c>
      <c r="N174">
        <v>15103010</v>
      </c>
      <c r="O174">
        <v>8.3600019999999997</v>
      </c>
      <c r="P174">
        <v>22.49125862121582</v>
      </c>
      <c r="Q174">
        <v>0.26356248038170654</v>
      </c>
      <c r="R174" s="10">
        <f t="shared" si="2"/>
        <v>0.17504941796617612</v>
      </c>
    </row>
    <row r="175" spans="1:18">
      <c r="A175" s="9" t="s">
        <v>378</v>
      </c>
      <c r="B175" s="9" t="s">
        <v>379</v>
      </c>
      <c r="C175" s="9" t="s">
        <v>332</v>
      </c>
      <c r="D175" s="9">
        <v>4</v>
      </c>
      <c r="E175" s="9">
        <v>6</v>
      </c>
      <c r="F175" s="9">
        <v>0</v>
      </c>
      <c r="G175">
        <v>4.04</v>
      </c>
      <c r="H175" s="11">
        <v>5.75</v>
      </c>
      <c r="J175">
        <v>0</v>
      </c>
      <c r="K175" t="s">
        <v>61</v>
      </c>
      <c r="L175">
        <v>0</v>
      </c>
      <c r="M175" s="9">
        <v>3.94</v>
      </c>
      <c r="N175">
        <v>15104045</v>
      </c>
      <c r="O175">
        <v>-1.41</v>
      </c>
      <c r="P175">
        <v>-26.355136871337891</v>
      </c>
      <c r="Q175" t="s">
        <v>513</v>
      </c>
      <c r="R175" s="10">
        <f t="shared" si="2"/>
        <v>0.45939086294416248</v>
      </c>
    </row>
    <row r="176" spans="1:18">
      <c r="A176" s="9" t="s">
        <v>380</v>
      </c>
      <c r="B176" s="9" t="s">
        <v>381</v>
      </c>
      <c r="C176" s="9" t="s">
        <v>332</v>
      </c>
      <c r="D176" s="9">
        <v>9</v>
      </c>
      <c r="E176" s="9">
        <v>0</v>
      </c>
      <c r="F176" s="9">
        <v>0</v>
      </c>
      <c r="G176">
        <v>5.96</v>
      </c>
      <c r="H176" s="11">
        <v>11.638999938964844</v>
      </c>
      <c r="I176">
        <v>3.5645637512207031</v>
      </c>
      <c r="J176">
        <v>0</v>
      </c>
      <c r="K176" t="s">
        <v>25</v>
      </c>
      <c r="L176">
        <v>0</v>
      </c>
      <c r="M176" s="9">
        <v>5.83</v>
      </c>
      <c r="N176">
        <v>15104030</v>
      </c>
      <c r="O176">
        <v>-1.99</v>
      </c>
      <c r="P176">
        <v>-25.447572708129883</v>
      </c>
      <c r="Q176">
        <v>3.6380103889910269</v>
      </c>
      <c r="R176" s="10">
        <f t="shared" si="2"/>
        <v>0.99639793121180853</v>
      </c>
    </row>
    <row r="177" spans="1:18">
      <c r="A177" s="9" t="s">
        <v>382</v>
      </c>
      <c r="B177" s="9" t="s">
        <v>383</v>
      </c>
      <c r="C177" s="9" t="s">
        <v>332</v>
      </c>
      <c r="D177" s="9">
        <v>7</v>
      </c>
      <c r="E177" s="9">
        <v>3</v>
      </c>
      <c r="F177" s="9">
        <v>1</v>
      </c>
      <c r="G177">
        <v>7.79</v>
      </c>
      <c r="H177" s="11">
        <v>14.416999816894531</v>
      </c>
      <c r="J177">
        <v>0</v>
      </c>
      <c r="K177" t="s">
        <v>44</v>
      </c>
      <c r="L177">
        <v>0</v>
      </c>
      <c r="M177" s="9">
        <v>7.79</v>
      </c>
      <c r="N177">
        <v>15104030</v>
      </c>
      <c r="O177">
        <v>-4.07</v>
      </c>
      <c r="P177">
        <v>-34.317031860351562</v>
      </c>
      <c r="Q177" t="s">
        <v>513</v>
      </c>
      <c r="R177" s="10">
        <f t="shared" si="2"/>
        <v>0.85070600987092826</v>
      </c>
    </row>
    <row r="178" spans="1:18">
      <c r="A178" s="9" t="s">
        <v>384</v>
      </c>
      <c r="B178" s="9" t="s">
        <v>385</v>
      </c>
      <c r="C178" s="9" t="s">
        <v>332</v>
      </c>
      <c r="D178" s="9">
        <v>13</v>
      </c>
      <c r="E178" s="9">
        <v>0</v>
      </c>
      <c r="F178" s="9">
        <v>0</v>
      </c>
      <c r="G178">
        <v>7.43</v>
      </c>
      <c r="H178" s="11">
        <v>11.274999618530273</v>
      </c>
      <c r="J178">
        <v>0</v>
      </c>
      <c r="K178" t="s">
        <v>61</v>
      </c>
      <c r="L178">
        <v>0</v>
      </c>
      <c r="M178" s="9">
        <v>7.37</v>
      </c>
      <c r="N178">
        <v>15104030</v>
      </c>
      <c r="O178">
        <v>0.17999989999999999</v>
      </c>
      <c r="P178">
        <v>2.5034747123718262</v>
      </c>
      <c r="Q178" t="s">
        <v>513</v>
      </c>
      <c r="R178" s="10">
        <f t="shared" si="2"/>
        <v>0.52985069450885658</v>
      </c>
    </row>
    <row r="179" spans="1:18">
      <c r="A179" s="9" t="s">
        <v>386</v>
      </c>
      <c r="B179" s="9" t="s">
        <v>387</v>
      </c>
      <c r="C179" s="9" t="s">
        <v>332</v>
      </c>
      <c r="D179" s="9">
        <v>2</v>
      </c>
      <c r="E179" s="9">
        <v>2</v>
      </c>
      <c r="F179" s="9">
        <v>0</v>
      </c>
      <c r="G179">
        <v>6.11</v>
      </c>
      <c r="H179" s="11">
        <v>9</v>
      </c>
      <c r="J179">
        <v>0</v>
      </c>
      <c r="K179" t="s">
        <v>61</v>
      </c>
      <c r="L179">
        <v>0</v>
      </c>
      <c r="M179" s="9">
        <v>5.91</v>
      </c>
      <c r="N179">
        <v>15104030</v>
      </c>
      <c r="O179">
        <v>-2.76</v>
      </c>
      <c r="P179">
        <v>-31.833911895751953</v>
      </c>
      <c r="Q179" t="s">
        <v>513</v>
      </c>
      <c r="R179" s="10">
        <f t="shared" si="2"/>
        <v>0.52284263959390864</v>
      </c>
    </row>
    <row r="180" spans="1:18">
      <c r="A180" s="9" t="s">
        <v>388</v>
      </c>
      <c r="B180" s="9" t="s">
        <v>389</v>
      </c>
      <c r="C180" s="9" t="s">
        <v>332</v>
      </c>
      <c r="D180" s="9">
        <v>10</v>
      </c>
      <c r="E180" s="9">
        <v>2</v>
      </c>
      <c r="F180" s="9">
        <v>0</v>
      </c>
      <c r="G180">
        <v>8.3699999999999992</v>
      </c>
      <c r="H180" s="11">
        <v>12.333000183105469</v>
      </c>
      <c r="I180">
        <v>0.97323596477508512</v>
      </c>
      <c r="J180">
        <v>1.046000003814697</v>
      </c>
      <c r="K180" t="s">
        <v>25</v>
      </c>
      <c r="L180">
        <v>0</v>
      </c>
      <c r="M180" s="9">
        <v>8.2200000000000006</v>
      </c>
      <c r="N180">
        <v>15104030</v>
      </c>
      <c r="O180">
        <v>0.3700001</v>
      </c>
      <c r="P180">
        <v>4.7133803367614746</v>
      </c>
      <c r="Q180">
        <v>0.97323598797883992</v>
      </c>
      <c r="R180" s="10">
        <f t="shared" si="2"/>
        <v>0.50036498577925403</v>
      </c>
    </row>
    <row r="181" spans="1:18">
      <c r="A181" s="9" t="s">
        <v>390</v>
      </c>
      <c r="B181" s="9" t="s">
        <v>391</v>
      </c>
      <c r="C181" s="9" t="s">
        <v>332</v>
      </c>
      <c r="D181" s="9">
        <v>9</v>
      </c>
      <c r="E181" s="9">
        <v>3</v>
      </c>
      <c r="F181" s="9">
        <v>0</v>
      </c>
      <c r="G181">
        <v>16.559999999999999</v>
      </c>
      <c r="H181" s="11">
        <v>24.322000503540039</v>
      </c>
      <c r="J181">
        <v>0</v>
      </c>
      <c r="K181" t="s">
        <v>61</v>
      </c>
      <c r="L181">
        <v>0</v>
      </c>
      <c r="M181" s="9">
        <v>16.36</v>
      </c>
      <c r="N181">
        <v>15104045</v>
      </c>
      <c r="O181">
        <v>-3.47</v>
      </c>
      <c r="P181">
        <v>-17.498735427856445</v>
      </c>
      <c r="Q181" t="s">
        <v>513</v>
      </c>
      <c r="R181" s="10">
        <f t="shared" si="2"/>
        <v>0.48667484740464789</v>
      </c>
    </row>
    <row r="182" spans="1:18">
      <c r="A182" s="9" t="s">
        <v>392</v>
      </c>
      <c r="B182" s="9" t="s">
        <v>393</v>
      </c>
      <c r="C182" s="9" t="s">
        <v>332</v>
      </c>
      <c r="D182" s="9">
        <v>6</v>
      </c>
      <c r="E182" s="9">
        <v>0</v>
      </c>
      <c r="F182" s="9">
        <v>0</v>
      </c>
      <c r="G182">
        <v>109.93</v>
      </c>
      <c r="H182" s="11">
        <v>158.76400756835937</v>
      </c>
      <c r="I182">
        <v>1.4494315385818481</v>
      </c>
      <c r="J182">
        <v>1.434999942779541</v>
      </c>
      <c r="K182" t="s">
        <v>25</v>
      </c>
      <c r="L182">
        <v>0.38300355368073202</v>
      </c>
      <c r="M182" s="9">
        <v>103.21</v>
      </c>
      <c r="N182">
        <v>15105010</v>
      </c>
      <c r="O182">
        <v>-17.47</v>
      </c>
      <c r="P182">
        <v>-14.476302146911621</v>
      </c>
      <c r="Q182">
        <v>1.5412460589937873</v>
      </c>
      <c r="R182" s="10">
        <f t="shared" si="2"/>
        <v>0.5382618696672743</v>
      </c>
    </row>
    <row r="183" spans="1:18">
      <c r="A183" s="9" t="s">
        <v>394</v>
      </c>
      <c r="B183" s="9" t="s">
        <v>395</v>
      </c>
      <c r="C183" s="9" t="s">
        <v>332</v>
      </c>
      <c r="D183" s="9">
        <v>2</v>
      </c>
      <c r="E183" s="9">
        <v>4</v>
      </c>
      <c r="F183" s="9">
        <v>7</v>
      </c>
      <c r="G183">
        <v>1.6</v>
      </c>
      <c r="H183" s="11">
        <v>2.2920000553131099</v>
      </c>
      <c r="J183">
        <v>0</v>
      </c>
      <c r="K183" t="s">
        <v>44</v>
      </c>
      <c r="L183">
        <v>0</v>
      </c>
      <c r="M183" s="9">
        <v>1.51</v>
      </c>
      <c r="N183">
        <v>15104030</v>
      </c>
      <c r="O183">
        <v>-2.4300000000000002</v>
      </c>
      <c r="P183">
        <v>-61.675128936767578</v>
      </c>
      <c r="Q183" t="s">
        <v>513</v>
      </c>
      <c r="R183" s="10">
        <f t="shared" si="2"/>
        <v>0.51788083133318541</v>
      </c>
    </row>
    <row r="184" spans="1:18">
      <c r="A184" s="9" t="s">
        <v>396</v>
      </c>
      <c r="B184" s="9" t="s">
        <v>397</v>
      </c>
      <c r="C184" s="9" t="s">
        <v>332</v>
      </c>
      <c r="D184" s="9">
        <v>11</v>
      </c>
      <c r="E184" s="9">
        <v>7</v>
      </c>
      <c r="F184" s="9">
        <v>1</v>
      </c>
      <c r="G184">
        <v>159.82</v>
      </c>
      <c r="H184" s="11">
        <v>204.61099243164062</v>
      </c>
      <c r="I184">
        <v>1.052944540977478</v>
      </c>
      <c r="J184">
        <v>1.0850000381469731</v>
      </c>
      <c r="K184" t="s">
        <v>25</v>
      </c>
      <c r="L184">
        <v>0.40853709856079201</v>
      </c>
      <c r="M184" s="9">
        <v>158.77000000000001</v>
      </c>
      <c r="N184">
        <v>15104030</v>
      </c>
      <c r="O184">
        <v>-16.170000000000002</v>
      </c>
      <c r="P184">
        <v>-9.2431678771972656</v>
      </c>
      <c r="Q184">
        <v>1.0599080610914975</v>
      </c>
      <c r="R184" s="10">
        <f t="shared" si="2"/>
        <v>0.2887257821480167</v>
      </c>
    </row>
    <row r="185" spans="1:18">
      <c r="A185" s="9" t="s">
        <v>398</v>
      </c>
      <c r="B185" s="9" t="s">
        <v>399</v>
      </c>
      <c r="C185" s="9" t="s">
        <v>332</v>
      </c>
      <c r="D185" s="9">
        <v>13</v>
      </c>
      <c r="E185" s="9">
        <v>2</v>
      </c>
      <c r="F185" s="9">
        <v>0</v>
      </c>
      <c r="G185">
        <v>38.97</v>
      </c>
      <c r="H185" s="11">
        <v>45.583999633789063</v>
      </c>
      <c r="J185">
        <v>0</v>
      </c>
      <c r="K185" t="s">
        <v>61</v>
      </c>
      <c r="L185">
        <v>0</v>
      </c>
      <c r="M185" s="9">
        <v>38.72</v>
      </c>
      <c r="N185">
        <v>15104020</v>
      </c>
      <c r="O185">
        <v>1.9</v>
      </c>
      <c r="P185">
        <v>5.160243034362793</v>
      </c>
      <c r="Q185" t="s">
        <v>513</v>
      </c>
      <c r="R185" s="10">
        <f t="shared" si="2"/>
        <v>0.1772727178148002</v>
      </c>
    </row>
    <row r="186" spans="1:18">
      <c r="A186" s="9" t="s">
        <v>400</v>
      </c>
      <c r="B186" s="9" t="s">
        <v>401</v>
      </c>
      <c r="C186" s="9" t="s">
        <v>332</v>
      </c>
      <c r="D186" s="9">
        <v>6</v>
      </c>
      <c r="E186" s="9">
        <v>3</v>
      </c>
      <c r="F186" s="9">
        <v>0</v>
      </c>
      <c r="G186">
        <v>9.4700000000000006</v>
      </c>
      <c r="H186" s="11">
        <v>20.888999938964844</v>
      </c>
      <c r="J186">
        <v>0</v>
      </c>
      <c r="K186" t="s">
        <v>61</v>
      </c>
      <c r="L186">
        <v>0</v>
      </c>
      <c r="M186" s="9">
        <v>9.2799999999999994</v>
      </c>
      <c r="N186">
        <v>15104030</v>
      </c>
      <c r="O186">
        <v>-3.87</v>
      </c>
      <c r="P186">
        <v>-29.429656982421875</v>
      </c>
      <c r="Q186" t="s">
        <v>513</v>
      </c>
      <c r="R186" s="10">
        <f t="shared" si="2"/>
        <v>1.2509698210091429</v>
      </c>
    </row>
    <row r="187" spans="1:18">
      <c r="A187" s="9" t="s">
        <v>402</v>
      </c>
      <c r="B187" s="9" t="s">
        <v>403</v>
      </c>
      <c r="C187" s="9" t="s">
        <v>332</v>
      </c>
      <c r="D187" s="9">
        <v>8</v>
      </c>
      <c r="E187" s="9">
        <v>13</v>
      </c>
      <c r="F187" s="9">
        <v>1</v>
      </c>
      <c r="G187">
        <v>7.26</v>
      </c>
      <c r="H187" s="11">
        <v>9.8400001525878906</v>
      </c>
      <c r="I187">
        <v>4.9586777687072754</v>
      </c>
      <c r="J187">
        <v>6.3660001754760742</v>
      </c>
      <c r="K187" t="s">
        <v>25</v>
      </c>
      <c r="L187">
        <v>0.11490106610422</v>
      </c>
      <c r="M187" s="9">
        <v>7.11</v>
      </c>
      <c r="N187">
        <v>15104025</v>
      </c>
      <c r="O187">
        <v>-2.6843599999999999</v>
      </c>
      <c r="P187">
        <v>-28.036436080932617</v>
      </c>
      <c r="Q187">
        <v>5.063291340437619</v>
      </c>
      <c r="R187" s="10">
        <f t="shared" si="2"/>
        <v>0.38396626618676372</v>
      </c>
    </row>
    <row r="188" spans="1:18">
      <c r="A188" s="9" t="s">
        <v>404</v>
      </c>
      <c r="B188" s="9" t="s">
        <v>405</v>
      </c>
      <c r="C188" s="9" t="s">
        <v>332</v>
      </c>
      <c r="D188" s="9">
        <v>7</v>
      </c>
      <c r="E188" s="9">
        <v>2</v>
      </c>
      <c r="F188" s="9">
        <v>0</v>
      </c>
      <c r="G188">
        <v>21.43</v>
      </c>
      <c r="H188" s="11">
        <v>30.5</v>
      </c>
      <c r="I188">
        <v>2.6654596328735352</v>
      </c>
      <c r="J188">
        <v>2.9579999446868901</v>
      </c>
      <c r="K188" t="s">
        <v>25</v>
      </c>
      <c r="L188">
        <v>0.15320141196029702</v>
      </c>
      <c r="M188" s="9">
        <v>21.34</v>
      </c>
      <c r="N188">
        <v>15104045</v>
      </c>
      <c r="O188">
        <v>-10.220000000000001</v>
      </c>
      <c r="P188">
        <v>-32.382762908935547</v>
      </c>
      <c r="Q188">
        <v>2.6767010317858735</v>
      </c>
      <c r="R188" s="10">
        <f t="shared" si="2"/>
        <v>0.42924086223055297</v>
      </c>
    </row>
    <row r="189" spans="1:18">
      <c r="A189" s="9" t="s">
        <v>406</v>
      </c>
      <c r="B189" s="9" t="s">
        <v>407</v>
      </c>
      <c r="C189" s="9" t="s">
        <v>332</v>
      </c>
      <c r="D189" s="9">
        <v>7</v>
      </c>
      <c r="E189" s="9">
        <v>0</v>
      </c>
      <c r="F189" s="9">
        <v>0</v>
      </c>
      <c r="G189">
        <v>23.31</v>
      </c>
      <c r="H189" s="11">
        <v>39.429000854492187</v>
      </c>
      <c r="J189">
        <v>0</v>
      </c>
      <c r="K189" t="s">
        <v>44</v>
      </c>
      <c r="L189">
        <v>0</v>
      </c>
      <c r="M189" s="9">
        <v>21.99</v>
      </c>
      <c r="N189">
        <v>15105010</v>
      </c>
      <c r="O189">
        <v>-10.07</v>
      </c>
      <c r="P189">
        <v>-31.409860610961914</v>
      </c>
      <c r="Q189" t="s">
        <v>513</v>
      </c>
      <c r="R189" s="10">
        <f t="shared" si="2"/>
        <v>0.79304233080910369</v>
      </c>
    </row>
    <row r="190" spans="1:18">
      <c r="A190" s="9" t="s">
        <v>408</v>
      </c>
      <c r="B190" s="9" t="s">
        <v>409</v>
      </c>
      <c r="C190" s="9" t="s">
        <v>332</v>
      </c>
      <c r="D190" s="9">
        <v>21</v>
      </c>
      <c r="E190" s="9">
        <v>3</v>
      </c>
      <c r="F190" s="9">
        <v>0</v>
      </c>
      <c r="G190">
        <v>44.15</v>
      </c>
      <c r="H190" s="11">
        <v>52.236000061035156</v>
      </c>
      <c r="I190">
        <v>1.1325027942657471</v>
      </c>
      <c r="J190">
        <v>2.0880000591278081</v>
      </c>
      <c r="K190" t="s">
        <v>25</v>
      </c>
      <c r="L190">
        <v>0.125</v>
      </c>
      <c r="M190" s="9">
        <v>43.2</v>
      </c>
      <c r="N190">
        <v>15104020</v>
      </c>
      <c r="O190">
        <v>7.1122240000000003</v>
      </c>
      <c r="P190">
        <v>18.583585739135742</v>
      </c>
      <c r="Q190">
        <v>1.1574074074074074</v>
      </c>
      <c r="R190" s="10">
        <f t="shared" si="2"/>
        <v>0.20916666807951742</v>
      </c>
    </row>
    <row r="191" spans="1:18">
      <c r="A191" s="9" t="s">
        <v>410</v>
      </c>
      <c r="B191" s="9" t="s">
        <v>411</v>
      </c>
      <c r="C191" s="9" t="s">
        <v>332</v>
      </c>
      <c r="D191" s="9">
        <v>6</v>
      </c>
      <c r="E191" s="9">
        <v>5</v>
      </c>
      <c r="F191" s="9">
        <v>2</v>
      </c>
      <c r="G191">
        <v>44.28</v>
      </c>
      <c r="H191" s="11">
        <v>61.078998565673828</v>
      </c>
      <c r="I191">
        <v>2.0867209434509282</v>
      </c>
      <c r="J191">
        <v>1.8159999847412109</v>
      </c>
      <c r="K191" t="s">
        <v>25</v>
      </c>
      <c r="L191">
        <v>0.18511837159635902</v>
      </c>
      <c r="M191" s="9">
        <v>43.13</v>
      </c>
      <c r="N191">
        <v>15101010</v>
      </c>
      <c r="O191">
        <v>-6.9100010000000003</v>
      </c>
      <c r="P191">
        <v>-13.808952331542969</v>
      </c>
      <c r="Q191">
        <v>2.1423603635416932</v>
      </c>
      <c r="R191" s="10">
        <f t="shared" si="2"/>
        <v>0.41616041190989622</v>
      </c>
    </row>
    <row r="192" spans="1:18">
      <c r="A192" s="9" t="s">
        <v>412</v>
      </c>
      <c r="B192" s="9" t="s">
        <v>413</v>
      </c>
      <c r="C192" s="9" t="s">
        <v>332</v>
      </c>
      <c r="D192" s="9">
        <v>2</v>
      </c>
      <c r="E192" s="9">
        <v>4</v>
      </c>
      <c r="F192" s="9">
        <v>0</v>
      </c>
      <c r="G192">
        <v>10.46</v>
      </c>
      <c r="H192" s="11">
        <v>11.812000274658203</v>
      </c>
      <c r="I192">
        <v>0.30082446336746205</v>
      </c>
      <c r="J192">
        <v>0.27419999241828902</v>
      </c>
      <c r="K192" t="s">
        <v>25</v>
      </c>
      <c r="L192">
        <v>7.7877384650950005E-3</v>
      </c>
      <c r="M192" s="9">
        <v>10.09</v>
      </c>
      <c r="N192">
        <v>15104045</v>
      </c>
      <c r="O192">
        <v>-3.98</v>
      </c>
      <c r="P192">
        <v>-28.287132263183594</v>
      </c>
      <c r="Q192">
        <v>0.31185568087873661</v>
      </c>
      <c r="R192" s="10">
        <f t="shared" si="2"/>
        <v>0.17066405100675949</v>
      </c>
    </row>
    <row r="193" spans="1:18">
      <c r="A193" s="9" t="s">
        <v>414</v>
      </c>
      <c r="B193" s="9" t="s">
        <v>415</v>
      </c>
      <c r="C193" s="9" t="s">
        <v>332</v>
      </c>
      <c r="D193" s="9">
        <v>3</v>
      </c>
      <c r="E193" s="9">
        <v>3</v>
      </c>
      <c r="F193" s="9">
        <v>0</v>
      </c>
      <c r="G193">
        <v>17.010000000000002</v>
      </c>
      <c r="H193" s="11">
        <v>21.833000183105469</v>
      </c>
      <c r="I193">
        <v>5.2910051345825204</v>
      </c>
      <c r="J193">
        <v>5.3639998435974121</v>
      </c>
      <c r="K193" t="s">
        <v>25</v>
      </c>
      <c r="L193">
        <v>0.22499999403953602</v>
      </c>
      <c r="M193" s="9">
        <v>16.79</v>
      </c>
      <c r="N193">
        <v>15103010</v>
      </c>
      <c r="O193">
        <v>-3.5199989999999999</v>
      </c>
      <c r="P193">
        <v>-17.331357955932617</v>
      </c>
      <c r="Q193">
        <v>5.3603333898638601</v>
      </c>
      <c r="R193" s="10">
        <f t="shared" si="2"/>
        <v>0.30035736647441752</v>
      </c>
    </row>
    <row r="194" spans="1:18">
      <c r="A194" s="9" t="s">
        <v>416</v>
      </c>
      <c r="B194" s="9" t="s">
        <v>417</v>
      </c>
      <c r="C194" s="9" t="s">
        <v>332</v>
      </c>
      <c r="D194" s="9">
        <v>10</v>
      </c>
      <c r="E194" s="9">
        <v>1</v>
      </c>
      <c r="F194" s="9">
        <v>0</v>
      </c>
      <c r="G194">
        <v>14.28</v>
      </c>
      <c r="H194" s="11">
        <v>19.545000076293945</v>
      </c>
      <c r="J194">
        <v>0</v>
      </c>
      <c r="K194" t="s">
        <v>61</v>
      </c>
      <c r="L194">
        <v>0</v>
      </c>
      <c r="M194" s="9">
        <v>14.22</v>
      </c>
      <c r="N194">
        <v>15104025</v>
      </c>
      <c r="O194">
        <v>-5.0799989999999999</v>
      </c>
      <c r="P194">
        <v>-26.321239471435547</v>
      </c>
      <c r="Q194" t="s">
        <v>513</v>
      </c>
      <c r="R194" s="10">
        <f t="shared" si="2"/>
        <v>0.37447257920491872</v>
      </c>
    </row>
    <row r="195" spans="1:18">
      <c r="A195" s="9" t="s">
        <v>418</v>
      </c>
      <c r="B195" s="9" t="s">
        <v>419</v>
      </c>
      <c r="C195" s="9" t="s">
        <v>332</v>
      </c>
      <c r="D195" s="9">
        <v>6</v>
      </c>
      <c r="E195" s="9">
        <v>4</v>
      </c>
      <c r="F195" s="9">
        <v>0</v>
      </c>
      <c r="G195">
        <v>33.020000000000003</v>
      </c>
      <c r="H195" s="11">
        <v>51.619998931884766</v>
      </c>
      <c r="I195">
        <v>3.634161233901978</v>
      </c>
      <c r="J195">
        <v>3.6429998874664311</v>
      </c>
      <c r="K195" t="s">
        <v>25</v>
      </c>
      <c r="L195">
        <v>0.30000001192092901</v>
      </c>
      <c r="M195" s="9">
        <v>32.97</v>
      </c>
      <c r="N195">
        <v>15104050</v>
      </c>
      <c r="O195">
        <v>-8.2500009999999993</v>
      </c>
      <c r="P195">
        <v>-20.014554977416992</v>
      </c>
      <c r="Q195">
        <v>3.6396725741089346</v>
      </c>
      <c r="R195" s="10">
        <f t="shared" si="2"/>
        <v>0.56566572435197959</v>
      </c>
    </row>
    <row r="196" spans="1:18">
      <c r="A196" s="9" t="s">
        <v>420</v>
      </c>
      <c r="B196" s="9" t="s">
        <v>421</v>
      </c>
      <c r="C196" s="9" t="s">
        <v>332</v>
      </c>
      <c r="D196" s="9">
        <v>19</v>
      </c>
      <c r="E196" s="9">
        <v>4</v>
      </c>
      <c r="F196" s="9">
        <v>1</v>
      </c>
      <c r="G196">
        <v>118.94</v>
      </c>
      <c r="H196" s="11">
        <v>149.91200256347656</v>
      </c>
      <c r="I196">
        <v>2.1434135437011719</v>
      </c>
      <c r="J196">
        <v>2.2279999256134029</v>
      </c>
      <c r="K196" t="s">
        <v>25</v>
      </c>
      <c r="L196">
        <v>0.61280564784118807</v>
      </c>
      <c r="M196" s="9">
        <v>120.13</v>
      </c>
      <c r="N196">
        <v>15101030</v>
      </c>
      <c r="O196">
        <v>25.05</v>
      </c>
      <c r="P196">
        <v>26.346229553222656</v>
      </c>
      <c r="Q196">
        <v>2.11866473730861</v>
      </c>
      <c r="R196" s="10">
        <f t="shared" si="2"/>
        <v>0.24791478035025863</v>
      </c>
    </row>
    <row r="197" spans="1:18">
      <c r="A197" s="9" t="s">
        <v>422</v>
      </c>
      <c r="B197" s="9" t="s">
        <v>423</v>
      </c>
      <c r="C197" s="9" t="s">
        <v>332</v>
      </c>
      <c r="D197" s="9">
        <v>12</v>
      </c>
      <c r="E197" s="9">
        <v>0</v>
      </c>
      <c r="F197" s="9">
        <v>0</v>
      </c>
      <c r="G197">
        <v>16.36</v>
      </c>
      <c r="H197" s="11">
        <v>26.200000762939453</v>
      </c>
      <c r="J197">
        <v>0</v>
      </c>
      <c r="K197" t="s">
        <v>61</v>
      </c>
      <c r="L197">
        <v>0</v>
      </c>
      <c r="M197" s="9">
        <v>15.76</v>
      </c>
      <c r="N197">
        <v>15104020</v>
      </c>
      <c r="O197">
        <v>2.99</v>
      </c>
      <c r="P197">
        <v>23.414249420166016</v>
      </c>
      <c r="Q197" t="s">
        <v>513</v>
      </c>
      <c r="R197" s="10">
        <f t="shared" si="2"/>
        <v>0.66243659663321408</v>
      </c>
    </row>
    <row r="198" spans="1:18">
      <c r="A198" s="9" t="s">
        <v>424</v>
      </c>
      <c r="B198" s="9" t="s">
        <v>425</v>
      </c>
      <c r="C198" s="9" t="s">
        <v>332</v>
      </c>
      <c r="D198" s="9">
        <v>9</v>
      </c>
      <c r="E198" s="9">
        <v>4</v>
      </c>
      <c r="F198" s="9">
        <v>0</v>
      </c>
      <c r="G198">
        <v>9.75</v>
      </c>
      <c r="H198" s="11">
        <v>13.439999580383301</v>
      </c>
      <c r="I198">
        <v>1.3752090930938721</v>
      </c>
      <c r="J198">
        <v>1.2610000371932979</v>
      </c>
      <c r="K198" t="s">
        <v>25</v>
      </c>
      <c r="L198">
        <v>3.1916962014061002E-2</v>
      </c>
      <c r="M198" s="9">
        <v>9.56</v>
      </c>
      <c r="N198">
        <v>15104030</v>
      </c>
      <c r="O198">
        <v>-0.1699995</v>
      </c>
      <c r="P198">
        <v>-1.7471647262573242</v>
      </c>
      <c r="Q198">
        <v>1.3752091504539905</v>
      </c>
      <c r="R198" s="10">
        <f t="shared" ref="R198:R240" si="3">(H198-M198)/M198</f>
        <v>0.4058576966928138</v>
      </c>
    </row>
    <row r="199" spans="1:18">
      <c r="A199" s="9" t="s">
        <v>426</v>
      </c>
      <c r="B199" s="9" t="s">
        <v>427</v>
      </c>
      <c r="C199" s="9" t="s">
        <v>332</v>
      </c>
      <c r="D199" s="9">
        <v>8</v>
      </c>
      <c r="E199" s="9">
        <v>0</v>
      </c>
      <c r="F199" s="9">
        <v>0</v>
      </c>
      <c r="G199">
        <v>7.4</v>
      </c>
      <c r="H199" s="11">
        <v>14.628999710083008</v>
      </c>
      <c r="J199">
        <v>0</v>
      </c>
      <c r="K199" t="s">
        <v>61</v>
      </c>
      <c r="L199">
        <v>0</v>
      </c>
      <c r="M199" s="9">
        <v>7.22</v>
      </c>
      <c r="N199">
        <v>15104040</v>
      </c>
      <c r="O199">
        <v>-2.78</v>
      </c>
      <c r="P199">
        <v>-27.800003051757813</v>
      </c>
      <c r="Q199" t="s">
        <v>513</v>
      </c>
      <c r="R199" s="10">
        <f t="shared" si="3"/>
        <v>1.0261772451638516</v>
      </c>
    </row>
    <row r="200" spans="1:18">
      <c r="A200" s="9" t="s">
        <v>428</v>
      </c>
      <c r="B200" s="9" t="s">
        <v>429</v>
      </c>
      <c r="C200" s="9" t="s">
        <v>332</v>
      </c>
      <c r="D200" s="9">
        <v>10</v>
      </c>
      <c r="E200" s="9">
        <v>0</v>
      </c>
      <c r="F200" s="9">
        <v>0</v>
      </c>
      <c r="G200">
        <v>8.93</v>
      </c>
      <c r="H200" s="11">
        <v>13.687999725341797</v>
      </c>
      <c r="K200" t="s">
        <v>61</v>
      </c>
      <c r="L200">
        <v>0</v>
      </c>
      <c r="M200" s="9">
        <v>8.84</v>
      </c>
      <c r="N200">
        <v>15104020</v>
      </c>
      <c r="O200">
        <v>-1.48</v>
      </c>
      <c r="P200">
        <v>-14.341081619262695</v>
      </c>
      <c r="Q200" t="s">
        <v>513</v>
      </c>
      <c r="R200" s="10">
        <f t="shared" si="3"/>
        <v>0.54841625852282772</v>
      </c>
    </row>
    <row r="201" spans="1:18">
      <c r="A201" s="9" t="s">
        <v>430</v>
      </c>
      <c r="B201" s="9" t="s">
        <v>431</v>
      </c>
      <c r="C201" s="9" t="s">
        <v>332</v>
      </c>
      <c r="D201" s="9">
        <v>10</v>
      </c>
      <c r="E201" s="9">
        <v>0</v>
      </c>
      <c r="F201" s="9">
        <v>0</v>
      </c>
      <c r="G201">
        <v>2.86</v>
      </c>
      <c r="H201" s="11">
        <v>5.7750000953674316</v>
      </c>
      <c r="J201">
        <v>0</v>
      </c>
      <c r="K201" t="s">
        <v>61</v>
      </c>
      <c r="L201">
        <v>0</v>
      </c>
      <c r="M201" s="9">
        <v>2.76</v>
      </c>
      <c r="N201">
        <v>15104030</v>
      </c>
      <c r="O201">
        <v>-1.05</v>
      </c>
      <c r="P201">
        <v>-27.559053421020508</v>
      </c>
      <c r="Q201" t="s">
        <v>513</v>
      </c>
      <c r="R201" s="10">
        <f t="shared" si="3"/>
        <v>1.0923913389012434</v>
      </c>
    </row>
    <row r="202" spans="1:18">
      <c r="A202" s="9" t="s">
        <v>432</v>
      </c>
      <c r="B202" s="9" t="s">
        <v>433</v>
      </c>
      <c r="C202" s="9" t="s">
        <v>332</v>
      </c>
      <c r="D202" s="9">
        <v>11</v>
      </c>
      <c r="E202" s="9">
        <v>1</v>
      </c>
      <c r="F202" s="9">
        <v>0</v>
      </c>
      <c r="G202">
        <v>13.36</v>
      </c>
      <c r="H202" s="11">
        <v>21.75</v>
      </c>
      <c r="I202">
        <v>1.6467065811157231</v>
      </c>
      <c r="J202">
        <v>1.639999985694885</v>
      </c>
      <c r="K202" t="s">
        <v>25</v>
      </c>
      <c r="L202">
        <v>5.4999999701977005E-2</v>
      </c>
      <c r="M202" s="9">
        <v>13.16</v>
      </c>
      <c r="N202">
        <v>15104030</v>
      </c>
      <c r="O202">
        <v>-2.3199999999999998</v>
      </c>
      <c r="P202">
        <v>-14.987078666687012</v>
      </c>
      <c r="Q202">
        <v>1.671732513737896</v>
      </c>
      <c r="R202" s="10">
        <f t="shared" si="3"/>
        <v>0.65273556231003038</v>
      </c>
    </row>
    <row r="203" spans="1:18">
      <c r="A203" s="9" t="s">
        <v>434</v>
      </c>
      <c r="B203" s="9" t="s">
        <v>435</v>
      </c>
      <c r="C203" s="9" t="s">
        <v>436</v>
      </c>
      <c r="D203" s="9">
        <v>3</v>
      </c>
      <c r="E203" s="9">
        <v>0</v>
      </c>
      <c r="F203" s="9">
        <v>0</v>
      </c>
      <c r="G203">
        <v>13.73</v>
      </c>
      <c r="H203" s="11">
        <v>16.333000183105469</v>
      </c>
      <c r="I203">
        <v>5.986536979675293</v>
      </c>
      <c r="J203">
        <v>5.8270001411437988</v>
      </c>
      <c r="K203" t="s">
        <v>28</v>
      </c>
      <c r="L203">
        <v>0</v>
      </c>
      <c r="M203" s="9">
        <v>13.37</v>
      </c>
      <c r="N203">
        <v>60101070</v>
      </c>
      <c r="O203" t="s">
        <v>513</v>
      </c>
      <c r="Q203">
        <v>5.9865371629918975</v>
      </c>
      <c r="R203" s="10">
        <f t="shared" si="3"/>
        <v>0.22161557091289974</v>
      </c>
    </row>
    <row r="204" spans="1:18">
      <c r="A204" s="9" t="s">
        <v>437</v>
      </c>
      <c r="B204" s="9" t="s">
        <v>438</v>
      </c>
      <c r="C204" s="9" t="s">
        <v>436</v>
      </c>
      <c r="D204" s="9">
        <v>13</v>
      </c>
      <c r="E204" s="9">
        <v>1</v>
      </c>
      <c r="F204" s="9">
        <v>0</v>
      </c>
      <c r="G204">
        <v>43.43</v>
      </c>
      <c r="H204" s="11">
        <v>57.865001678466797</v>
      </c>
      <c r="I204">
        <v>3.338613748550415</v>
      </c>
      <c r="J204">
        <v>3.3250000476837158</v>
      </c>
      <c r="K204" t="s">
        <v>28</v>
      </c>
      <c r="L204">
        <v>0.36199998855590804</v>
      </c>
      <c r="M204" s="9">
        <v>42</v>
      </c>
      <c r="N204">
        <v>60101060</v>
      </c>
      <c r="O204">
        <v>-17.96</v>
      </c>
      <c r="P204">
        <v>-29.953300476074219</v>
      </c>
      <c r="Q204">
        <v>3.4522856984819681</v>
      </c>
      <c r="R204" s="10">
        <f t="shared" si="3"/>
        <v>0.37773813520159039</v>
      </c>
    </row>
    <row r="205" spans="1:18">
      <c r="A205" s="9" t="s">
        <v>439</v>
      </c>
      <c r="B205" s="9" t="s">
        <v>440</v>
      </c>
      <c r="C205" s="9" t="s">
        <v>436</v>
      </c>
      <c r="D205" s="9">
        <v>1</v>
      </c>
      <c r="E205" s="9">
        <v>6</v>
      </c>
      <c r="F205" s="9">
        <v>0</v>
      </c>
      <c r="G205">
        <v>10.6</v>
      </c>
      <c r="H205" s="11">
        <v>12.71399974822998</v>
      </c>
      <c r="I205">
        <v>5.660377025604248</v>
      </c>
      <c r="J205">
        <v>5.6560001373291016</v>
      </c>
      <c r="K205" t="s">
        <v>28</v>
      </c>
      <c r="L205">
        <v>0.15000000596046401</v>
      </c>
      <c r="M205" s="9">
        <v>10.36</v>
      </c>
      <c r="N205">
        <v>60101010</v>
      </c>
      <c r="O205">
        <v>-1.58</v>
      </c>
      <c r="P205">
        <v>-13.232831001281738</v>
      </c>
      <c r="Q205">
        <v>5.7915060216395551</v>
      </c>
      <c r="R205" s="10">
        <f t="shared" si="3"/>
        <v>0.22722005291795186</v>
      </c>
    </row>
    <row r="206" spans="1:18">
      <c r="A206" s="9" t="s">
        <v>441</v>
      </c>
      <c r="B206" s="9" t="s">
        <v>442</v>
      </c>
      <c r="C206" s="9" t="s">
        <v>436</v>
      </c>
      <c r="D206" s="9">
        <v>2</v>
      </c>
      <c r="E206" s="9">
        <v>6</v>
      </c>
      <c r="F206" s="9">
        <v>0</v>
      </c>
      <c r="G206">
        <v>28</v>
      </c>
      <c r="H206" s="11">
        <v>31.031000137329102</v>
      </c>
      <c r="I206">
        <v>6.6072859764099121</v>
      </c>
      <c r="J206">
        <v>6.6119999885559082</v>
      </c>
      <c r="K206" t="s">
        <v>28</v>
      </c>
      <c r="L206">
        <v>0.46299999952316301</v>
      </c>
      <c r="M206" s="9">
        <v>27.15</v>
      </c>
      <c r="N206">
        <v>60101070</v>
      </c>
      <c r="O206">
        <v>-5.0399989999999999</v>
      </c>
      <c r="P206">
        <v>-15.657033920288086</v>
      </c>
      <c r="Q206">
        <v>6.8141434952259949</v>
      </c>
      <c r="R206" s="10">
        <f t="shared" si="3"/>
        <v>0.14294659806000379</v>
      </c>
    </row>
    <row r="207" spans="1:18">
      <c r="A207" s="9" t="s">
        <v>443</v>
      </c>
      <c r="B207" s="9" t="s">
        <v>444</v>
      </c>
      <c r="C207" s="9" t="s">
        <v>436</v>
      </c>
      <c r="D207" s="9">
        <v>6</v>
      </c>
      <c r="E207" s="9">
        <v>3</v>
      </c>
      <c r="F207" s="9">
        <v>0</v>
      </c>
      <c r="G207">
        <v>18.100000000000001</v>
      </c>
      <c r="H207" s="11">
        <v>22.055999755859375</v>
      </c>
      <c r="I207">
        <v>3.2088396549224849</v>
      </c>
      <c r="J207">
        <v>3.2130000591278081</v>
      </c>
      <c r="K207" t="s">
        <v>28</v>
      </c>
      <c r="L207">
        <v>0.143999993801117</v>
      </c>
      <c r="M207" s="9">
        <v>17.670000000000002</v>
      </c>
      <c r="N207">
        <v>60101020</v>
      </c>
      <c r="O207">
        <v>-5.83</v>
      </c>
      <c r="P207">
        <v>-24.808509826660156</v>
      </c>
      <c r="Q207">
        <v>3.2869269770960647</v>
      </c>
      <c r="R207" s="10">
        <f t="shared" si="3"/>
        <v>0.24821730367059269</v>
      </c>
    </row>
    <row r="208" spans="1:18">
      <c r="A208" s="9" t="s">
        <v>445</v>
      </c>
      <c r="B208" s="9" t="s">
        <v>446</v>
      </c>
      <c r="C208" s="9" t="s">
        <v>436</v>
      </c>
      <c r="D208" s="9">
        <v>9</v>
      </c>
      <c r="E208" s="9">
        <v>0</v>
      </c>
      <c r="F208" s="9">
        <v>0</v>
      </c>
      <c r="G208">
        <v>20.170000000000002</v>
      </c>
      <c r="H208" s="11">
        <v>24.718999862670898</v>
      </c>
      <c r="I208">
        <v>5.0570154190063477</v>
      </c>
      <c r="J208">
        <v>5.1030001640319824</v>
      </c>
      <c r="K208" t="s">
        <v>28</v>
      </c>
      <c r="L208">
        <v>0.25499999523162803</v>
      </c>
      <c r="M208" s="9">
        <v>19.57</v>
      </c>
      <c r="N208">
        <v>60101070</v>
      </c>
      <c r="O208">
        <v>-3.3700009999999998</v>
      </c>
      <c r="P208">
        <v>-14.690500259399414</v>
      </c>
      <c r="Q208">
        <v>5.2120591769367079</v>
      </c>
      <c r="R208" s="10">
        <f t="shared" si="3"/>
        <v>0.26310678909917723</v>
      </c>
    </row>
    <row r="209" spans="1:18">
      <c r="A209" s="9" t="s">
        <v>447</v>
      </c>
      <c r="B209" s="9" t="s">
        <v>448</v>
      </c>
      <c r="C209" s="9" t="s">
        <v>436</v>
      </c>
      <c r="D209" s="9">
        <v>12</v>
      </c>
      <c r="E209" s="9">
        <v>2</v>
      </c>
      <c r="F209" s="9">
        <v>0</v>
      </c>
      <c r="G209">
        <v>16.66</v>
      </c>
      <c r="H209" s="11">
        <v>21.614999771118164</v>
      </c>
      <c r="I209">
        <v>4.2014408111572266</v>
      </c>
      <c r="J209">
        <v>4.2309999465942383</v>
      </c>
      <c r="K209" t="s">
        <v>28</v>
      </c>
      <c r="L209">
        <v>0.18000000715255701</v>
      </c>
      <c r="M209" s="9">
        <v>16.010000000000002</v>
      </c>
      <c r="N209">
        <v>60101060</v>
      </c>
      <c r="O209">
        <v>-7.58</v>
      </c>
      <c r="P209">
        <v>-32.132259368896484</v>
      </c>
      <c r="Q209">
        <v>4.3720174476104106</v>
      </c>
      <c r="R209" s="10">
        <f t="shared" si="3"/>
        <v>0.35009367714666845</v>
      </c>
    </row>
    <row r="210" spans="1:18">
      <c r="A210" s="9" t="s">
        <v>449</v>
      </c>
      <c r="B210" s="9" t="s">
        <v>450</v>
      </c>
      <c r="C210" s="9" t="s">
        <v>436</v>
      </c>
      <c r="D210" s="9">
        <v>11</v>
      </c>
      <c r="E210" s="9">
        <v>0</v>
      </c>
      <c r="F210" s="9">
        <v>0</v>
      </c>
      <c r="G210">
        <v>74.19</v>
      </c>
      <c r="H210" s="11">
        <v>97</v>
      </c>
      <c r="I210">
        <v>4.1779212951660156</v>
      </c>
      <c r="J210">
        <v>4.1909999847412109</v>
      </c>
      <c r="K210" t="s">
        <v>28</v>
      </c>
      <c r="L210">
        <v>0.77999997138977106</v>
      </c>
      <c r="M210" s="9">
        <v>72.540000000000006</v>
      </c>
      <c r="N210">
        <v>60101020</v>
      </c>
      <c r="O210">
        <v>-32.86</v>
      </c>
      <c r="P210">
        <v>-31.176469802856445</v>
      </c>
      <c r="Q210">
        <v>4.2729529592988893</v>
      </c>
      <c r="R210" s="10">
        <f t="shared" si="3"/>
        <v>0.33719327267714355</v>
      </c>
    </row>
    <row r="211" spans="1:18">
      <c r="A211" s="9" t="s">
        <v>451</v>
      </c>
      <c r="B211" s="9" t="s">
        <v>452</v>
      </c>
      <c r="C211" s="9" t="s">
        <v>436</v>
      </c>
      <c r="D211" s="9">
        <v>11</v>
      </c>
      <c r="E211" s="9">
        <v>0</v>
      </c>
      <c r="F211" s="9">
        <v>0</v>
      </c>
      <c r="G211">
        <v>30.64</v>
      </c>
      <c r="H211" s="11">
        <v>42.299999237060547</v>
      </c>
      <c r="I211">
        <v>5.7101826667785645</v>
      </c>
      <c r="J211">
        <v>5.5939998626708984</v>
      </c>
      <c r="K211" t="s">
        <v>28</v>
      </c>
      <c r="L211">
        <v>0.43750000000000006</v>
      </c>
      <c r="M211" s="9">
        <v>29.37</v>
      </c>
      <c r="N211">
        <v>60101040</v>
      </c>
      <c r="O211">
        <v>-14.58</v>
      </c>
      <c r="P211">
        <v>-33.174060821533203</v>
      </c>
      <c r="Q211">
        <v>5.9570992605841235</v>
      </c>
      <c r="R211" s="10">
        <f t="shared" si="3"/>
        <v>0.4402451221334881</v>
      </c>
    </row>
    <row r="212" spans="1:18">
      <c r="A212" s="9" t="s">
        <v>453</v>
      </c>
      <c r="B212" s="9" t="s">
        <v>454</v>
      </c>
      <c r="C212" s="9" t="s">
        <v>436</v>
      </c>
      <c r="D212" s="9">
        <v>10</v>
      </c>
      <c r="E212" s="9">
        <v>1</v>
      </c>
      <c r="F212" s="9">
        <v>1</v>
      </c>
      <c r="G212">
        <v>12.14</v>
      </c>
      <c r="H212" s="11">
        <v>16.11400032043457</v>
      </c>
      <c r="I212">
        <v>2.8171334266662602</v>
      </c>
      <c r="J212">
        <v>2.7899999618530269</v>
      </c>
      <c r="K212" t="s">
        <v>28</v>
      </c>
      <c r="L212">
        <v>8.5500001907349008E-2</v>
      </c>
      <c r="M212" s="9">
        <v>11.72</v>
      </c>
      <c r="N212">
        <v>60101060</v>
      </c>
      <c r="O212">
        <v>-5.5899989999999997</v>
      </c>
      <c r="P212">
        <v>-32.293468475341797</v>
      </c>
      <c r="Q212">
        <v>2.918088802298588</v>
      </c>
      <c r="R212" s="10">
        <f t="shared" si="3"/>
        <v>0.37491470310875163</v>
      </c>
    </row>
    <row r="213" spans="1:18">
      <c r="A213" s="9" t="s">
        <v>455</v>
      </c>
      <c r="B213" s="9" t="s">
        <v>456</v>
      </c>
      <c r="C213" s="9" t="s">
        <v>436</v>
      </c>
      <c r="D213" s="9">
        <v>7</v>
      </c>
      <c r="E213" s="9">
        <v>2</v>
      </c>
      <c r="F213" s="9">
        <v>0</v>
      </c>
      <c r="G213">
        <v>148.11000000000001</v>
      </c>
      <c r="H213" s="11">
        <v>189.47200012207031</v>
      </c>
      <c r="I213">
        <v>0.26100870966911299</v>
      </c>
      <c r="J213">
        <v>0.270000010728836</v>
      </c>
      <c r="K213" t="s">
        <v>345</v>
      </c>
      <c r="L213">
        <v>0.19150177684036601</v>
      </c>
      <c r="M213" s="9">
        <v>145.80000000000001</v>
      </c>
      <c r="N213">
        <v>60102040</v>
      </c>
      <c r="O213">
        <v>-42.58</v>
      </c>
      <c r="P213">
        <v>-22.603248596191406</v>
      </c>
      <c r="Q213">
        <v>0.26514402632850675</v>
      </c>
      <c r="R213" s="10">
        <f t="shared" si="3"/>
        <v>0.29953360851900068</v>
      </c>
    </row>
    <row r="214" spans="1:18">
      <c r="A214" s="9" t="s">
        <v>457</v>
      </c>
      <c r="B214" s="9" t="s">
        <v>458</v>
      </c>
      <c r="C214" s="9" t="s">
        <v>436</v>
      </c>
      <c r="D214" s="9">
        <v>12</v>
      </c>
      <c r="E214" s="9">
        <v>1</v>
      </c>
      <c r="F214" s="9">
        <v>0</v>
      </c>
      <c r="G214">
        <v>13.6</v>
      </c>
      <c r="H214" s="11">
        <v>18.850000381469727</v>
      </c>
      <c r="I214">
        <v>2.2650706768035889</v>
      </c>
      <c r="J214">
        <v>2.255000114440918</v>
      </c>
      <c r="K214" t="s">
        <v>25</v>
      </c>
      <c r="L214">
        <v>7.4047348638544008E-2</v>
      </c>
      <c r="M214" s="9">
        <v>13.08</v>
      </c>
      <c r="N214">
        <v>60102020</v>
      </c>
      <c r="O214">
        <v>-6.2800010000000004</v>
      </c>
      <c r="P214">
        <v>-32.438018798828125</v>
      </c>
      <c r="Q214">
        <v>2.3512170857974879</v>
      </c>
      <c r="R214" s="10">
        <f t="shared" si="3"/>
        <v>0.44113152763530017</v>
      </c>
    </row>
    <row r="215" spans="1:18">
      <c r="A215" s="9" t="s">
        <v>459</v>
      </c>
      <c r="B215" s="9" t="s">
        <v>460</v>
      </c>
      <c r="C215" s="9" t="s">
        <v>436</v>
      </c>
      <c r="D215" s="9">
        <v>5</v>
      </c>
      <c r="E215" s="9">
        <v>2</v>
      </c>
      <c r="F215" s="9">
        <v>0</v>
      </c>
      <c r="G215">
        <v>12.07</v>
      </c>
      <c r="H215" s="11">
        <v>14.5</v>
      </c>
      <c r="I215">
        <v>6.6283349990844727</v>
      </c>
      <c r="J215">
        <v>6.6719999313354492</v>
      </c>
      <c r="K215" t="s">
        <v>28</v>
      </c>
      <c r="L215">
        <v>0.20000000298023202</v>
      </c>
      <c r="M215" s="9">
        <v>11.72</v>
      </c>
      <c r="N215">
        <v>60101050</v>
      </c>
      <c r="O215">
        <v>-2.09</v>
      </c>
      <c r="P215">
        <v>-15.13396167755127</v>
      </c>
      <c r="Q215">
        <v>6.8262799201158115</v>
      </c>
      <c r="R215" s="10">
        <f t="shared" si="3"/>
        <v>0.23720136518771323</v>
      </c>
    </row>
    <row r="216" spans="1:18">
      <c r="A216" s="9" t="s">
        <v>461</v>
      </c>
      <c r="B216" s="9" t="s">
        <v>462</v>
      </c>
      <c r="C216" s="9" t="s">
        <v>436</v>
      </c>
      <c r="D216" s="9">
        <v>6</v>
      </c>
      <c r="E216" s="9">
        <v>2</v>
      </c>
      <c r="F216" s="9">
        <v>0</v>
      </c>
      <c r="G216">
        <v>15.64</v>
      </c>
      <c r="H216" s="11">
        <v>19</v>
      </c>
      <c r="I216">
        <v>5.5242962837219238</v>
      </c>
      <c r="J216">
        <v>2.7669999599456792</v>
      </c>
      <c r="K216" t="s">
        <v>28</v>
      </c>
      <c r="L216">
        <v>0.10800000280141801</v>
      </c>
      <c r="M216" s="9">
        <v>14.99</v>
      </c>
      <c r="N216">
        <v>60101070</v>
      </c>
      <c r="O216">
        <v>-3.8700009999999998</v>
      </c>
      <c r="P216">
        <v>-20.519622802734375</v>
      </c>
      <c r="Q216">
        <v>5.7638427112164541</v>
      </c>
      <c r="R216" s="10">
        <f t="shared" si="3"/>
        <v>0.26751167444963309</v>
      </c>
    </row>
    <row r="217" spans="1:18">
      <c r="A217" s="9" t="s">
        <v>463</v>
      </c>
      <c r="B217" s="9" t="s">
        <v>464</v>
      </c>
      <c r="C217" s="9" t="s">
        <v>436</v>
      </c>
      <c r="D217" s="9">
        <v>7</v>
      </c>
      <c r="E217" s="9">
        <v>1</v>
      </c>
      <c r="F217" s="9">
        <v>0</v>
      </c>
      <c r="G217">
        <v>49.08</v>
      </c>
      <c r="H217" s="11">
        <v>64</v>
      </c>
      <c r="I217">
        <v>1.2224938869476321</v>
      </c>
      <c r="J217">
        <v>1.215999960899353</v>
      </c>
      <c r="K217" t="s">
        <v>25</v>
      </c>
      <c r="L217">
        <v>0.15000000596046401</v>
      </c>
      <c r="M217" s="9">
        <v>47.92</v>
      </c>
      <c r="N217">
        <v>60102040</v>
      </c>
      <c r="O217">
        <v>-23.05</v>
      </c>
      <c r="P217">
        <v>-32.478515625</v>
      </c>
      <c r="Q217">
        <v>1.2520868611057134</v>
      </c>
      <c r="R217" s="10">
        <f t="shared" si="3"/>
        <v>0.33555926544240394</v>
      </c>
    </row>
    <row r="218" spans="1:18">
      <c r="A218" s="9" t="s">
        <v>465</v>
      </c>
      <c r="B218" s="9" t="s">
        <v>466</v>
      </c>
      <c r="C218" s="9" t="s">
        <v>436</v>
      </c>
      <c r="D218" s="9">
        <v>6</v>
      </c>
      <c r="E218" s="9">
        <v>3</v>
      </c>
      <c r="F218" s="9">
        <v>0</v>
      </c>
      <c r="G218">
        <v>15.89</v>
      </c>
      <c r="H218" s="11">
        <v>18.062000274658203</v>
      </c>
      <c r="I218">
        <v>5.6012587547302246</v>
      </c>
      <c r="J218">
        <v>5.6490001678466797</v>
      </c>
      <c r="K218" t="s">
        <v>28</v>
      </c>
      <c r="L218">
        <v>0.21999999880790702</v>
      </c>
      <c r="M218" s="9">
        <v>15.49</v>
      </c>
      <c r="N218">
        <v>60101070</v>
      </c>
      <c r="O218">
        <v>-3.130001</v>
      </c>
      <c r="P218">
        <v>-16.809886932373047</v>
      </c>
      <c r="Q218">
        <v>5.7459004545611982</v>
      </c>
      <c r="R218" s="10">
        <f t="shared" si="3"/>
        <v>0.16604262586560381</v>
      </c>
    </row>
    <row r="219" spans="1:18">
      <c r="A219" s="9" t="s">
        <v>467</v>
      </c>
      <c r="B219" s="9" t="s">
        <v>468</v>
      </c>
      <c r="C219" s="9" t="s">
        <v>436</v>
      </c>
      <c r="D219" s="9">
        <v>8</v>
      </c>
      <c r="E219" s="9">
        <v>2</v>
      </c>
      <c r="F219" s="9">
        <v>1</v>
      </c>
      <c r="G219">
        <v>48.61</v>
      </c>
      <c r="H219" s="11">
        <v>59.400001525878906</v>
      </c>
      <c r="I219">
        <v>2.2217650413513179</v>
      </c>
      <c r="J219">
        <v>2.184999942779541</v>
      </c>
      <c r="K219" t="s">
        <v>28</v>
      </c>
      <c r="L219">
        <v>0.270000010728836</v>
      </c>
      <c r="M219" s="9">
        <v>46.48</v>
      </c>
      <c r="N219">
        <v>60101060</v>
      </c>
      <c r="O219">
        <v>-8.3500019999999999</v>
      </c>
      <c r="P219">
        <v>-15.228893280029297</v>
      </c>
      <c r="Q219">
        <v>2.3235801267541834</v>
      </c>
      <c r="R219" s="10">
        <f t="shared" si="3"/>
        <v>0.27796905176159448</v>
      </c>
    </row>
    <row r="220" spans="1:18">
      <c r="A220" s="9" t="s">
        <v>469</v>
      </c>
      <c r="B220" s="9" t="s">
        <v>470</v>
      </c>
      <c r="C220" s="9" t="s">
        <v>436</v>
      </c>
      <c r="D220" s="9">
        <v>5</v>
      </c>
      <c r="E220" s="9">
        <v>2</v>
      </c>
      <c r="F220" s="9">
        <v>0</v>
      </c>
      <c r="G220">
        <v>12.22</v>
      </c>
      <c r="H220" s="11">
        <v>16.392999649047852</v>
      </c>
      <c r="I220">
        <v>4.4975447654724121</v>
      </c>
      <c r="J220">
        <v>4.624000072479248</v>
      </c>
      <c r="K220" t="s">
        <v>28</v>
      </c>
      <c r="L220">
        <v>0.135000005364418</v>
      </c>
      <c r="M220" s="9">
        <v>11.86</v>
      </c>
      <c r="N220">
        <v>60101010</v>
      </c>
      <c r="O220">
        <v>-0.82769170000000003</v>
      </c>
      <c r="P220">
        <v>-6.5235552787780762</v>
      </c>
      <c r="Q220">
        <v>4.6340641243662839</v>
      </c>
      <c r="R220" s="10">
        <f t="shared" si="3"/>
        <v>0.38220907664821691</v>
      </c>
    </row>
    <row r="221" spans="1:18">
      <c r="A221" s="9" t="s">
        <v>471</v>
      </c>
      <c r="B221" s="9" t="s">
        <v>472</v>
      </c>
      <c r="C221" s="9" t="s">
        <v>436</v>
      </c>
      <c r="D221" s="9">
        <v>3</v>
      </c>
      <c r="E221" s="9">
        <v>6</v>
      </c>
      <c r="F221" s="9">
        <v>0</v>
      </c>
      <c r="G221">
        <v>13.77</v>
      </c>
      <c r="H221" s="11">
        <v>15.111000061035156</v>
      </c>
      <c r="I221">
        <v>5.3740301132202148</v>
      </c>
      <c r="J221">
        <v>5.3779997825622559</v>
      </c>
      <c r="K221" t="s">
        <v>28</v>
      </c>
      <c r="L221">
        <v>0.18500000238418601</v>
      </c>
      <c r="M221" s="9">
        <v>13.53</v>
      </c>
      <c r="N221">
        <v>60101070</v>
      </c>
      <c r="O221">
        <v>-1.66</v>
      </c>
      <c r="P221">
        <v>-10.928241729736328</v>
      </c>
      <c r="Q221">
        <v>5.4693570070062316</v>
      </c>
      <c r="R221" s="10">
        <f t="shared" si="3"/>
        <v>0.11685144575278322</v>
      </c>
    </row>
    <row r="222" spans="1:18">
      <c r="A222" s="9" t="s">
        <v>473</v>
      </c>
      <c r="B222" s="9" t="s">
        <v>474</v>
      </c>
      <c r="C222" s="9" t="s">
        <v>436</v>
      </c>
      <c r="D222" s="9">
        <v>3</v>
      </c>
      <c r="E222" s="9">
        <v>4</v>
      </c>
      <c r="F222" s="9">
        <v>0</v>
      </c>
      <c r="G222">
        <v>16.399999999999999</v>
      </c>
      <c r="H222" s="11">
        <v>17.785999298095703</v>
      </c>
      <c r="I222">
        <v>5.2917075157165527</v>
      </c>
      <c r="J222">
        <v>5.2389998435974121</v>
      </c>
      <c r="K222" t="s">
        <v>28</v>
      </c>
      <c r="L222">
        <v>0.211999997496605</v>
      </c>
      <c r="M222" s="9">
        <v>15.99</v>
      </c>
      <c r="N222">
        <v>60101070</v>
      </c>
      <c r="O222">
        <v>-1.33</v>
      </c>
      <c r="P222">
        <v>-7.6789836883544922</v>
      </c>
      <c r="Q222">
        <v>5.4273920703336849</v>
      </c>
      <c r="R222" s="10">
        <f t="shared" si="3"/>
        <v>0.11232015622862432</v>
      </c>
    </row>
    <row r="223" spans="1:18">
      <c r="A223" s="9" t="s">
        <v>475</v>
      </c>
      <c r="B223" s="9" t="s">
        <v>476</v>
      </c>
      <c r="C223" s="9" t="s">
        <v>436</v>
      </c>
      <c r="D223" s="9">
        <v>2</v>
      </c>
      <c r="E223" s="9">
        <v>3</v>
      </c>
      <c r="F223" s="9">
        <v>0</v>
      </c>
      <c r="G223">
        <v>159.9</v>
      </c>
      <c r="H223" s="11">
        <v>187.1</v>
      </c>
      <c r="I223">
        <v>0.69179725646972701</v>
      </c>
      <c r="J223">
        <v>0.71280002593994107</v>
      </c>
      <c r="K223" t="s">
        <v>25</v>
      </c>
      <c r="L223">
        <v>0.25852738922249802</v>
      </c>
      <c r="M223" s="9">
        <v>156.24</v>
      </c>
      <c r="N223">
        <v>60102040</v>
      </c>
      <c r="O223">
        <v>-92.360010000000003</v>
      </c>
      <c r="P223">
        <v>-37.152050018310547</v>
      </c>
      <c r="Q223">
        <v>0.68723506885983665</v>
      </c>
      <c r="R223" s="10">
        <f t="shared" si="3"/>
        <v>0.19751664106502806</v>
      </c>
    </row>
    <row r="224" spans="1:18">
      <c r="A224" s="9" t="s">
        <v>477</v>
      </c>
      <c r="B224" s="9" t="s">
        <v>478</v>
      </c>
      <c r="C224" s="9" t="s">
        <v>436</v>
      </c>
      <c r="D224" s="9">
        <v>10</v>
      </c>
      <c r="E224" s="9">
        <v>0</v>
      </c>
      <c r="F224" s="9">
        <v>0</v>
      </c>
      <c r="G224">
        <v>11.93</v>
      </c>
      <c r="H224" s="11">
        <v>15.975000381469727</v>
      </c>
      <c r="I224">
        <v>5.867225170135498</v>
      </c>
      <c r="J224">
        <v>6.2699999809265137</v>
      </c>
      <c r="K224" t="s">
        <v>28</v>
      </c>
      <c r="L224">
        <v>0.17000000178813901</v>
      </c>
      <c r="M224" s="9">
        <v>11.36</v>
      </c>
      <c r="N224">
        <v>60101020</v>
      </c>
      <c r="O224">
        <v>-5.8599990000000002</v>
      </c>
      <c r="P224">
        <v>-34.030197143554688</v>
      </c>
      <c r="Q224">
        <v>6.1616196598805173</v>
      </c>
      <c r="R224" s="10">
        <f t="shared" si="3"/>
        <v>0.40625003358008166</v>
      </c>
    </row>
    <row r="225" spans="1:18">
      <c r="A225" s="9" t="s">
        <v>479</v>
      </c>
      <c r="B225" s="9" t="s">
        <v>480</v>
      </c>
      <c r="C225" s="9" t="s">
        <v>481</v>
      </c>
      <c r="D225" s="9">
        <v>10</v>
      </c>
      <c r="E225" s="9">
        <v>5</v>
      </c>
      <c r="F225" s="9">
        <v>0</v>
      </c>
      <c r="G225">
        <v>46.93</v>
      </c>
      <c r="H225" s="11">
        <v>50.643001556396484</v>
      </c>
      <c r="I225">
        <v>1.406349897384644</v>
      </c>
      <c r="J225">
        <v>1.406000018119812</v>
      </c>
      <c r="K225" t="s">
        <v>25</v>
      </c>
      <c r="L225">
        <v>0.16500000655651101</v>
      </c>
      <c r="M225" s="9">
        <v>46.3</v>
      </c>
      <c r="N225">
        <v>55105020</v>
      </c>
      <c r="O225">
        <v>11.62</v>
      </c>
      <c r="P225">
        <v>33.506340026855469</v>
      </c>
      <c r="Q225">
        <v>1.4254860177668331</v>
      </c>
      <c r="R225" s="10">
        <f t="shared" si="3"/>
        <v>9.3801329511803186E-2</v>
      </c>
    </row>
    <row r="226" spans="1:18">
      <c r="A226" s="9" t="s">
        <v>482</v>
      </c>
      <c r="B226" s="9" t="s">
        <v>483</v>
      </c>
      <c r="C226" s="9" t="s">
        <v>481</v>
      </c>
      <c r="D226" s="9">
        <v>7</v>
      </c>
      <c r="E226" s="9">
        <v>5</v>
      </c>
      <c r="F226" s="9">
        <v>0</v>
      </c>
      <c r="G226">
        <v>10.73</v>
      </c>
      <c r="H226" s="11">
        <v>13.541999816894531</v>
      </c>
      <c r="I226">
        <v>6.7101583480834961</v>
      </c>
      <c r="J226">
        <v>6.7160000801086426</v>
      </c>
      <c r="K226" t="s">
        <v>28</v>
      </c>
      <c r="L226">
        <v>0.18000000715255701</v>
      </c>
      <c r="M226" s="9">
        <v>10.59</v>
      </c>
      <c r="N226">
        <v>55102010</v>
      </c>
      <c r="O226">
        <v>-2.41</v>
      </c>
      <c r="P226">
        <v>-18.538459777832031</v>
      </c>
      <c r="Q226">
        <v>6.7988671256867752</v>
      </c>
      <c r="R226" s="10">
        <f t="shared" si="3"/>
        <v>0.27875352378607471</v>
      </c>
    </row>
    <row r="227" spans="1:18">
      <c r="A227" s="9" t="s">
        <v>484</v>
      </c>
      <c r="B227" s="9" t="s">
        <v>485</v>
      </c>
      <c r="C227" s="9" t="s">
        <v>481</v>
      </c>
      <c r="D227" s="9">
        <v>13</v>
      </c>
      <c r="E227" s="9">
        <v>1</v>
      </c>
      <c r="F227" s="9">
        <v>1</v>
      </c>
      <c r="G227">
        <v>45.19</v>
      </c>
      <c r="H227" s="11">
        <v>50.333000183105469</v>
      </c>
      <c r="I227">
        <v>2.6554548740386963</v>
      </c>
      <c r="J227">
        <v>2.654999971389771</v>
      </c>
      <c r="K227" t="s">
        <v>28</v>
      </c>
      <c r="L227">
        <v>0.30000001192092901</v>
      </c>
      <c r="M227" s="9">
        <v>44.86</v>
      </c>
      <c r="N227">
        <v>55105020</v>
      </c>
      <c r="O227">
        <v>6.909999</v>
      </c>
      <c r="P227">
        <v>18.208168029785156</v>
      </c>
      <c r="Q227">
        <v>2.6749889605076143</v>
      </c>
      <c r="R227" s="10">
        <f t="shared" si="3"/>
        <v>0.12200178740761189</v>
      </c>
    </row>
    <row r="228" spans="1:18">
      <c r="A228" s="9" t="s">
        <v>486</v>
      </c>
      <c r="B228" s="9" t="s">
        <v>487</v>
      </c>
      <c r="C228" s="9" t="s">
        <v>481</v>
      </c>
      <c r="D228" s="9">
        <v>4</v>
      </c>
      <c r="E228" s="9">
        <v>3</v>
      </c>
      <c r="F228" s="9">
        <v>0</v>
      </c>
      <c r="G228">
        <v>47.03</v>
      </c>
      <c r="H228" s="11">
        <v>51.5</v>
      </c>
      <c r="I228">
        <v>3.926855325698853</v>
      </c>
      <c r="J228">
        <v>3.9340000152587891</v>
      </c>
      <c r="K228" t="s">
        <v>25</v>
      </c>
      <c r="L228">
        <v>0.46169999241828902</v>
      </c>
      <c r="M228" s="9">
        <v>46.26</v>
      </c>
      <c r="N228">
        <v>55103010</v>
      </c>
      <c r="O228">
        <v>3.5599989999999999</v>
      </c>
      <c r="P228">
        <v>8.3372306823730469</v>
      </c>
      <c r="Q228">
        <v>3.9922178332753062</v>
      </c>
      <c r="R228" s="10">
        <f t="shared" si="3"/>
        <v>0.11327280587980981</v>
      </c>
    </row>
    <row r="229" spans="1:18">
      <c r="A229" s="9" t="s">
        <v>488</v>
      </c>
      <c r="B229" s="9" t="s">
        <v>489</v>
      </c>
      <c r="C229" s="9" t="s">
        <v>481</v>
      </c>
      <c r="D229" s="9">
        <v>9</v>
      </c>
      <c r="E229" s="9">
        <v>3</v>
      </c>
      <c r="F229" s="9">
        <v>0</v>
      </c>
      <c r="G229">
        <v>12.7</v>
      </c>
      <c r="H229" s="11">
        <v>16.726999282836914</v>
      </c>
      <c r="I229">
        <v>1.574803233146667</v>
      </c>
      <c r="J229">
        <v>1.6050000190734859</v>
      </c>
      <c r="K229" t="s">
        <v>25</v>
      </c>
      <c r="L229">
        <v>5.0000000745058004E-2</v>
      </c>
      <c r="M229" s="9">
        <v>12.53</v>
      </c>
      <c r="N229">
        <v>55105010</v>
      </c>
      <c r="O229">
        <v>-1.52</v>
      </c>
      <c r="P229">
        <v>-10.818508148193359</v>
      </c>
      <c r="Q229">
        <v>1.5961692177193316</v>
      </c>
      <c r="R229" s="10">
        <f t="shared" si="3"/>
        <v>0.3349560481114856</v>
      </c>
    </row>
    <row r="230" spans="1:18">
      <c r="A230" s="9" t="s">
        <v>490</v>
      </c>
      <c r="B230" s="9" t="s">
        <v>491</v>
      </c>
      <c r="C230" s="9" t="s">
        <v>481</v>
      </c>
      <c r="D230" s="9">
        <v>12</v>
      </c>
      <c r="E230" s="9">
        <v>5</v>
      </c>
      <c r="F230" s="9">
        <v>1</v>
      </c>
      <c r="G230">
        <v>50.57</v>
      </c>
      <c r="H230" s="11">
        <v>50.375</v>
      </c>
      <c r="I230">
        <v>3.316053152084351</v>
      </c>
      <c r="J230">
        <v>3.3329999446868901</v>
      </c>
      <c r="K230" t="s">
        <v>25</v>
      </c>
      <c r="L230">
        <v>0.40853709856079201</v>
      </c>
      <c r="M230" s="9">
        <v>50.25</v>
      </c>
      <c r="N230">
        <v>55105020</v>
      </c>
      <c r="O230">
        <v>4.9399990000000003</v>
      </c>
      <c r="P230">
        <v>10.902667045593262</v>
      </c>
      <c r="Q230">
        <v>3.3371699983207743</v>
      </c>
      <c r="R230" s="10">
        <f t="shared" si="3"/>
        <v>2.4875621890547263E-3</v>
      </c>
    </row>
    <row r="231" spans="1:18">
      <c r="A231" s="9" t="s">
        <v>492</v>
      </c>
      <c r="B231" s="9" t="s">
        <v>493</v>
      </c>
      <c r="C231" s="9" t="s">
        <v>481</v>
      </c>
      <c r="D231" s="9">
        <v>6</v>
      </c>
      <c r="E231" s="9">
        <v>6</v>
      </c>
      <c r="F231" s="9">
        <v>2</v>
      </c>
      <c r="G231">
        <v>17.52</v>
      </c>
      <c r="H231" s="11">
        <v>19.527999877929688</v>
      </c>
      <c r="I231">
        <v>5.480964183807373</v>
      </c>
      <c r="J231">
        <v>5.3420000076293954</v>
      </c>
      <c r="K231" t="s">
        <v>25</v>
      </c>
      <c r="L231">
        <v>0.23082347324268201</v>
      </c>
      <c r="M231" s="9">
        <v>17.12</v>
      </c>
      <c r="N231">
        <v>55103010</v>
      </c>
      <c r="O231">
        <v>-1.1499999999999999</v>
      </c>
      <c r="P231">
        <v>-6.349205493927002</v>
      </c>
      <c r="Q231">
        <v>5.5997310397780939</v>
      </c>
      <c r="R231" s="10">
        <f t="shared" si="3"/>
        <v>0.14065419847720131</v>
      </c>
    </row>
    <row r="232" spans="1:18">
      <c r="A232" s="9" t="s">
        <v>494</v>
      </c>
      <c r="B232" s="9" t="s">
        <v>495</v>
      </c>
      <c r="C232" s="9" t="s">
        <v>481</v>
      </c>
      <c r="D232" s="9">
        <v>7</v>
      </c>
      <c r="E232" s="9">
        <v>4</v>
      </c>
      <c r="F232" s="9">
        <v>1</v>
      </c>
      <c r="G232">
        <v>20.260000000000002</v>
      </c>
      <c r="H232" s="11">
        <v>22.291999816894531</v>
      </c>
      <c r="I232">
        <v>3.5538005828857422</v>
      </c>
      <c r="J232">
        <v>3.5429999828338623</v>
      </c>
      <c r="K232" t="s">
        <v>25</v>
      </c>
      <c r="L232">
        <v>0.18000000715255701</v>
      </c>
      <c r="M232" s="9">
        <v>19.32</v>
      </c>
      <c r="N232">
        <v>55105020</v>
      </c>
      <c r="O232">
        <v>0.71999959999999996</v>
      </c>
      <c r="P232">
        <v>3.8709640502929692</v>
      </c>
      <c r="Q232">
        <v>3.7267082226202355</v>
      </c>
      <c r="R232" s="10">
        <f t="shared" si="3"/>
        <v>0.15383021826576246</v>
      </c>
    </row>
    <row r="233" spans="1:18">
      <c r="A233" s="9" t="s">
        <v>496</v>
      </c>
      <c r="B233" s="9" t="s">
        <v>497</v>
      </c>
      <c r="C233" s="9" t="s">
        <v>481</v>
      </c>
      <c r="D233" s="9">
        <v>5</v>
      </c>
      <c r="E233" s="9">
        <v>8</v>
      </c>
      <c r="F233" s="9">
        <v>0</v>
      </c>
      <c r="G233">
        <v>51.16</v>
      </c>
      <c r="H233" s="11">
        <v>52.192001342773438</v>
      </c>
      <c r="I233">
        <v>4.5347929000854492</v>
      </c>
      <c r="J233">
        <v>4.4060001373291016</v>
      </c>
      <c r="K233" t="s">
        <v>25</v>
      </c>
      <c r="L233">
        <v>0.51249998807907104</v>
      </c>
      <c r="M233" s="9">
        <v>51.13</v>
      </c>
      <c r="N233">
        <v>55105010</v>
      </c>
      <c r="O233">
        <v>11.67</v>
      </c>
      <c r="P233">
        <v>29.574258804321289</v>
      </c>
      <c r="Q233">
        <v>4.5374534192114169</v>
      </c>
      <c r="R233" s="10">
        <f t="shared" si="3"/>
        <v>2.0770611045832874E-2</v>
      </c>
    </row>
    <row r="234" spans="1:18">
      <c r="A234" s="9" t="s">
        <v>498</v>
      </c>
      <c r="B234" s="9" t="s">
        <v>499</v>
      </c>
      <c r="C234" s="9" t="s">
        <v>481</v>
      </c>
      <c r="D234" s="9">
        <v>14</v>
      </c>
      <c r="E234" s="9">
        <v>1</v>
      </c>
      <c r="F234" s="9">
        <v>0</v>
      </c>
      <c r="G234">
        <v>28.75</v>
      </c>
      <c r="H234" s="11">
        <v>34.285999298095703</v>
      </c>
      <c r="I234">
        <v>3.686956405639648</v>
      </c>
      <c r="J234">
        <v>3.7390000820159912</v>
      </c>
      <c r="K234" t="s">
        <v>25</v>
      </c>
      <c r="L234">
        <v>0.270000010728836</v>
      </c>
      <c r="M234" s="9">
        <v>28.73</v>
      </c>
      <c r="N234">
        <v>55102010</v>
      </c>
      <c r="O234">
        <v>1.4200010000000001</v>
      </c>
      <c r="P234">
        <v>5.1995611190795898</v>
      </c>
      <c r="Q234">
        <v>3.6895229473704876</v>
      </c>
      <c r="R234" s="10">
        <f t="shared" si="3"/>
        <v>0.19338667936288559</v>
      </c>
    </row>
    <row r="235" spans="1:18">
      <c r="A235" s="9" t="s">
        <v>500</v>
      </c>
      <c r="B235" s="9" t="s">
        <v>501</v>
      </c>
      <c r="C235" s="9" t="s">
        <v>481</v>
      </c>
      <c r="D235" s="9">
        <v>11</v>
      </c>
      <c r="E235" s="9">
        <v>1</v>
      </c>
      <c r="F235" s="9">
        <v>1</v>
      </c>
      <c r="G235">
        <v>54.42</v>
      </c>
      <c r="H235" s="11">
        <v>47</v>
      </c>
      <c r="I235">
        <v>3.4666373729705811</v>
      </c>
      <c r="J235">
        <v>3.687999963760376</v>
      </c>
      <c r="K235" t="s">
        <v>25</v>
      </c>
      <c r="L235">
        <v>0.45960426441687802</v>
      </c>
      <c r="M235" s="9">
        <v>54.85</v>
      </c>
      <c r="N235">
        <v>55103010</v>
      </c>
      <c r="O235">
        <v>3.5233319999999999</v>
      </c>
      <c r="P235">
        <v>6.864527702331543</v>
      </c>
      <c r="Q235">
        <v>3.4394603266755119</v>
      </c>
      <c r="R235" s="10">
        <f t="shared" si="3"/>
        <v>-0.14311759343664543</v>
      </c>
    </row>
    <row r="236" spans="1:18">
      <c r="A236" s="9" t="s">
        <v>502</v>
      </c>
      <c r="B236" s="9" t="s">
        <v>503</v>
      </c>
      <c r="C236" s="9" t="s">
        <v>481</v>
      </c>
      <c r="D236" s="9">
        <v>2</v>
      </c>
      <c r="E236" s="9">
        <v>11</v>
      </c>
      <c r="F236" s="9">
        <v>5</v>
      </c>
      <c r="G236">
        <v>57.29</v>
      </c>
      <c r="H236" s="11">
        <v>61.280998229980469</v>
      </c>
      <c r="I236">
        <v>3.7353816032409668</v>
      </c>
      <c r="J236">
        <v>3.812000036239624</v>
      </c>
      <c r="K236" t="s">
        <v>25</v>
      </c>
      <c r="L236">
        <v>0.53500002622604403</v>
      </c>
      <c r="M236" s="9">
        <v>56.02</v>
      </c>
      <c r="N236">
        <v>55101010</v>
      </c>
      <c r="O236">
        <v>-5.0099989999999996</v>
      </c>
      <c r="P236">
        <v>-8.2090749740600586</v>
      </c>
      <c r="Q236">
        <v>3.8200644500253031</v>
      </c>
      <c r="R236" s="10">
        <f t="shared" si="3"/>
        <v>9.3912856657987598E-2</v>
      </c>
    </row>
    <row r="237" spans="1:18">
      <c r="A237" s="9" t="s">
        <v>504</v>
      </c>
      <c r="B237" s="9" t="s">
        <v>505</v>
      </c>
      <c r="C237" s="9" t="s">
        <v>481</v>
      </c>
      <c r="D237" s="9">
        <v>7</v>
      </c>
      <c r="E237" s="9">
        <v>9</v>
      </c>
      <c r="F237" s="9">
        <v>1</v>
      </c>
      <c r="G237">
        <v>61.37</v>
      </c>
      <c r="H237" s="11">
        <v>65.266998291015625</v>
      </c>
      <c r="I237">
        <v>4.3180708885192871</v>
      </c>
      <c r="J237">
        <v>4.3810000419616699</v>
      </c>
      <c r="K237" t="s">
        <v>25</v>
      </c>
      <c r="L237">
        <v>0.66250002384185802</v>
      </c>
      <c r="M237" s="9">
        <v>60.57</v>
      </c>
      <c r="N237">
        <v>55101010</v>
      </c>
      <c r="O237">
        <v>-2.6500010000000001</v>
      </c>
      <c r="P237">
        <v>-4.191713809967041</v>
      </c>
      <c r="Q237">
        <v>4.3751033438458506</v>
      </c>
      <c r="R237" s="10">
        <f t="shared" si="3"/>
        <v>7.7546612035919185E-2</v>
      </c>
    </row>
    <row r="238" spans="1:18">
      <c r="A238" s="9" t="s">
        <v>506</v>
      </c>
      <c r="B238" s="9" t="s">
        <v>507</v>
      </c>
      <c r="C238" s="9" t="s">
        <v>481</v>
      </c>
      <c r="D238" s="9">
        <v>0</v>
      </c>
      <c r="E238" s="9">
        <v>6</v>
      </c>
      <c r="F238" s="9">
        <v>2</v>
      </c>
      <c r="G238">
        <v>40.65</v>
      </c>
      <c r="H238" s="11">
        <v>39.562000274658203</v>
      </c>
      <c r="I238">
        <v>4.3709716796875</v>
      </c>
      <c r="J238">
        <v>4.379000186920166</v>
      </c>
      <c r="K238" t="s">
        <v>25</v>
      </c>
      <c r="L238">
        <v>0.44420000910759005</v>
      </c>
      <c r="M238" s="9">
        <v>40.229999999999997</v>
      </c>
      <c r="N238">
        <v>55103010</v>
      </c>
      <c r="O238">
        <v>3.5400010000000002</v>
      </c>
      <c r="P238">
        <v>9.6484088897705078</v>
      </c>
      <c r="Q238">
        <v>4.4166046145422788</v>
      </c>
      <c r="R238" s="10">
        <f t="shared" si="3"/>
        <v>-1.660451715987556E-2</v>
      </c>
    </row>
    <row r="239" spans="1:18">
      <c r="A239" s="9" t="s">
        <v>508</v>
      </c>
      <c r="B239" s="9" t="s">
        <v>509</v>
      </c>
      <c r="C239" s="9" t="s">
        <v>481</v>
      </c>
      <c r="D239" s="9">
        <v>0</v>
      </c>
      <c r="E239" s="9">
        <v>12</v>
      </c>
      <c r="F239" s="9">
        <v>0</v>
      </c>
      <c r="G239">
        <v>16.670000000000002</v>
      </c>
      <c r="H239" s="11">
        <v>18.818000793457031</v>
      </c>
      <c r="I239">
        <v>5.6386322975158691</v>
      </c>
      <c r="J239">
        <v>5.6459999084472656</v>
      </c>
      <c r="K239" t="s">
        <v>28</v>
      </c>
      <c r="L239">
        <v>0.23499000072479201</v>
      </c>
      <c r="M239" s="9">
        <v>16.239999999999998</v>
      </c>
      <c r="N239">
        <v>55105020</v>
      </c>
      <c r="O239">
        <v>-2.5099999999999998</v>
      </c>
      <c r="P239">
        <v>-13.38666820526123</v>
      </c>
      <c r="Q239">
        <v>5.7879310523347911</v>
      </c>
      <c r="R239" s="10">
        <f t="shared" si="3"/>
        <v>0.1587438912227237</v>
      </c>
    </row>
    <row r="240" spans="1:18">
      <c r="A240" s="9" t="s">
        <v>510</v>
      </c>
      <c r="B240" s="9" t="s">
        <v>511</v>
      </c>
      <c r="C240" s="9" t="s">
        <v>481</v>
      </c>
      <c r="D240" s="9">
        <v>5</v>
      </c>
      <c r="E240" s="9">
        <v>9</v>
      </c>
      <c r="F240" s="9">
        <v>1</v>
      </c>
      <c r="G240">
        <v>34.950000000000003</v>
      </c>
      <c r="H240" s="11">
        <v>36.632999420166016</v>
      </c>
      <c r="I240">
        <v>3.2009158134460449</v>
      </c>
      <c r="J240">
        <v>3.1970000267028809</v>
      </c>
      <c r="K240" t="s">
        <v>25</v>
      </c>
      <c r="L240">
        <v>0.28000000119209301</v>
      </c>
      <c r="M240" s="9">
        <v>34.94</v>
      </c>
      <c r="N240">
        <v>55101010</v>
      </c>
      <c r="O240">
        <v>2.0299999999999998</v>
      </c>
      <c r="P240">
        <v>6.1683340072631836</v>
      </c>
      <c r="Q240">
        <v>3.2009157918832889</v>
      </c>
      <c r="R240" s="10">
        <f t="shared" si="3"/>
        <v>4.845447682215278E-2</v>
      </c>
    </row>
    <row r="242" spans="1:1">
      <c r="A242" s="9" t="s">
        <v>512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5"/>
  <sheetViews>
    <sheetView tabSelected="1" workbookViewId="0">
      <selection activeCell="D13" sqref="D13"/>
    </sheetView>
  </sheetViews>
  <sheetFormatPr defaultRowHeight="14.4"/>
  <cols>
    <col min="1" max="1" width="18" customWidth="1"/>
    <col min="2" max="2" width="38.88671875" customWidth="1"/>
    <col min="6" max="6" width="11.44140625" style="17" bestFit="1" customWidth="1"/>
    <col min="7" max="7" width="16.88671875" style="17" customWidth="1"/>
    <col min="8" max="8" width="12.21875" style="13" customWidth="1"/>
  </cols>
  <sheetData>
    <row r="1" spans="1:9">
      <c r="A1" t="s">
        <v>516</v>
      </c>
      <c r="B1" t="s">
        <v>516</v>
      </c>
    </row>
    <row r="2" spans="1:9">
      <c r="A2" s="19" t="s">
        <v>4</v>
      </c>
      <c r="B2" s="22" t="s">
        <v>517</v>
      </c>
      <c r="C2" s="24" t="s">
        <v>518</v>
      </c>
      <c r="D2" s="24" t="s">
        <v>519</v>
      </c>
      <c r="E2" s="24" t="s">
        <v>520</v>
      </c>
      <c r="F2" s="18" t="s">
        <v>521</v>
      </c>
      <c r="G2" s="18" t="s">
        <v>522</v>
      </c>
      <c r="H2" s="25" t="s">
        <v>523</v>
      </c>
    </row>
    <row r="3" spans="1:9">
      <c r="A3" s="19"/>
      <c r="B3" s="22" t="s">
        <v>516</v>
      </c>
      <c r="C3" s="24"/>
      <c r="D3" s="24"/>
      <c r="E3" s="24"/>
      <c r="F3" s="18" t="s">
        <v>535</v>
      </c>
      <c r="G3" s="18"/>
      <c r="H3" s="26" t="s">
        <v>524</v>
      </c>
    </row>
    <row r="4" spans="1:9">
      <c r="A4" s="21" t="s">
        <v>24</v>
      </c>
    </row>
    <row r="5" spans="1:9">
      <c r="A5" t="s">
        <v>22</v>
      </c>
      <c r="B5" t="s">
        <v>525</v>
      </c>
      <c r="C5">
        <v>2</v>
      </c>
      <c r="D5">
        <v>5</v>
      </c>
      <c r="E5">
        <v>0</v>
      </c>
      <c r="F5" s="17">
        <v>2.57</v>
      </c>
      <c r="G5" s="17">
        <v>4.0710000991821289</v>
      </c>
      <c r="H5" s="13">
        <v>0.58404673119927208</v>
      </c>
      <c r="I5" s="13"/>
    </row>
    <row r="6" spans="1:9">
      <c r="A6" t="s">
        <v>37</v>
      </c>
      <c r="B6" t="s">
        <v>38</v>
      </c>
      <c r="C6">
        <v>4</v>
      </c>
      <c r="D6">
        <v>5</v>
      </c>
      <c r="E6">
        <v>1</v>
      </c>
      <c r="F6" s="17">
        <v>75.84</v>
      </c>
      <c r="G6" s="17">
        <v>108.55000305175781</v>
      </c>
      <c r="H6" s="13">
        <v>0.43130278285545631</v>
      </c>
      <c r="I6" s="13"/>
    </row>
    <row r="7" spans="1:9">
      <c r="A7" t="s">
        <v>35</v>
      </c>
      <c r="B7" t="s">
        <v>526</v>
      </c>
      <c r="C7">
        <v>13</v>
      </c>
      <c r="D7">
        <v>3</v>
      </c>
      <c r="E7">
        <v>0</v>
      </c>
      <c r="F7" s="17">
        <v>54.88</v>
      </c>
      <c r="G7" s="17">
        <v>74.166999816894531</v>
      </c>
      <c r="H7" s="13">
        <v>0.35143950103670785</v>
      </c>
      <c r="I7" s="13"/>
    </row>
    <row r="8" spans="1:9">
      <c r="A8" t="s">
        <v>33</v>
      </c>
      <c r="B8" t="s">
        <v>527</v>
      </c>
      <c r="C8">
        <v>11</v>
      </c>
      <c r="D8">
        <v>1</v>
      </c>
      <c r="E8">
        <v>1</v>
      </c>
      <c r="F8" s="17">
        <v>26.6</v>
      </c>
      <c r="G8" s="17">
        <v>34.557998657226563</v>
      </c>
      <c r="H8" s="13">
        <v>0.29917288185062257</v>
      </c>
      <c r="I8" s="13"/>
    </row>
    <row r="9" spans="1:9">
      <c r="A9" t="s">
        <v>31</v>
      </c>
      <c r="B9" t="s">
        <v>32</v>
      </c>
      <c r="C9">
        <v>13</v>
      </c>
      <c r="D9">
        <v>4</v>
      </c>
      <c r="E9">
        <v>0</v>
      </c>
      <c r="F9" s="17">
        <v>28.52</v>
      </c>
      <c r="G9" s="17">
        <v>34.14</v>
      </c>
      <c r="H9" s="13">
        <v>0.19705469845722304</v>
      </c>
      <c r="I9" s="13"/>
    </row>
    <row r="10" spans="1:9">
      <c r="A10" t="s">
        <v>26</v>
      </c>
      <c r="B10" t="s">
        <v>528</v>
      </c>
      <c r="C10">
        <v>4</v>
      </c>
      <c r="D10">
        <v>6</v>
      </c>
      <c r="E10">
        <v>0</v>
      </c>
      <c r="F10" s="17">
        <v>33.71</v>
      </c>
      <c r="G10" s="17">
        <v>39.78</v>
      </c>
      <c r="H10" s="13">
        <v>0.18006526253337288</v>
      </c>
      <c r="I10" s="13"/>
    </row>
    <row r="11" spans="1:9">
      <c r="A11" t="s">
        <v>29</v>
      </c>
      <c r="B11" t="s">
        <v>30</v>
      </c>
      <c r="C11">
        <v>5</v>
      </c>
      <c r="D11">
        <v>11</v>
      </c>
      <c r="E11">
        <v>1</v>
      </c>
      <c r="F11" s="17">
        <v>61.74</v>
      </c>
      <c r="G11" s="17">
        <v>68.459999999999994</v>
      </c>
      <c r="H11" s="13">
        <v>0.10884353741496584</v>
      </c>
      <c r="I11" s="13"/>
    </row>
    <row r="12" spans="1:9">
      <c r="I12" s="13"/>
    </row>
    <row r="13" spans="1:9">
      <c r="A13" s="23" t="s">
        <v>41</v>
      </c>
      <c r="I13" s="13"/>
    </row>
    <row r="14" spans="1:9">
      <c r="A14" t="s">
        <v>59</v>
      </c>
      <c r="B14" t="s">
        <v>60</v>
      </c>
      <c r="C14">
        <v>8</v>
      </c>
      <c r="D14">
        <v>4</v>
      </c>
      <c r="E14">
        <v>2</v>
      </c>
      <c r="F14" s="17">
        <v>23.55</v>
      </c>
      <c r="G14" s="17">
        <v>39.638999938964844</v>
      </c>
      <c r="H14" s="13">
        <v>0.68318471078406973</v>
      </c>
      <c r="I14" s="13"/>
    </row>
    <row r="15" spans="1:9">
      <c r="A15" t="s">
        <v>45</v>
      </c>
      <c r="B15" t="s">
        <v>46</v>
      </c>
      <c r="C15">
        <v>9</v>
      </c>
      <c r="D15">
        <v>0</v>
      </c>
      <c r="E15">
        <v>0</v>
      </c>
      <c r="F15" s="17">
        <v>24.84</v>
      </c>
      <c r="G15" s="17">
        <v>41.444000244140625</v>
      </c>
      <c r="H15" s="13">
        <v>0.66843801304913952</v>
      </c>
      <c r="I15" s="13"/>
    </row>
    <row r="16" spans="1:9">
      <c r="A16" t="s">
        <v>64</v>
      </c>
      <c r="B16" t="s">
        <v>533</v>
      </c>
      <c r="C16">
        <v>5</v>
      </c>
      <c r="D16">
        <v>2</v>
      </c>
      <c r="E16">
        <v>0</v>
      </c>
      <c r="F16" s="17">
        <v>24.7</v>
      </c>
      <c r="G16" s="17">
        <v>38.570999145507813</v>
      </c>
      <c r="H16" s="13">
        <v>0.56157891277359573</v>
      </c>
      <c r="I16" s="13"/>
    </row>
    <row r="17" spans="1:9">
      <c r="A17" t="s">
        <v>53</v>
      </c>
      <c r="B17" t="s">
        <v>534</v>
      </c>
      <c r="C17">
        <v>17</v>
      </c>
      <c r="D17">
        <v>1</v>
      </c>
      <c r="E17">
        <v>0</v>
      </c>
      <c r="F17" s="17">
        <v>92.92</v>
      </c>
      <c r="G17" s="17">
        <v>134.39999389648437</v>
      </c>
      <c r="H17" s="13">
        <v>0.44640544443052488</v>
      </c>
    </row>
    <row r="18" spans="1:9">
      <c r="A18" t="s">
        <v>55</v>
      </c>
      <c r="B18" t="s">
        <v>56</v>
      </c>
      <c r="C18">
        <v>14</v>
      </c>
      <c r="D18">
        <v>4</v>
      </c>
      <c r="E18">
        <v>1</v>
      </c>
      <c r="F18" s="17">
        <v>72.53</v>
      </c>
      <c r="G18" s="17">
        <v>101.34300231933594</v>
      </c>
      <c r="H18" s="13">
        <v>0.39725633971233881</v>
      </c>
    </row>
    <row r="19" spans="1:9">
      <c r="A19" t="s">
        <v>66</v>
      </c>
      <c r="B19" t="s">
        <v>531</v>
      </c>
      <c r="C19">
        <v>9</v>
      </c>
      <c r="D19">
        <v>2</v>
      </c>
      <c r="E19">
        <v>0</v>
      </c>
      <c r="F19" s="17">
        <v>45.19</v>
      </c>
      <c r="G19" s="17">
        <v>63</v>
      </c>
      <c r="H19" s="13">
        <v>0.39411374197831384</v>
      </c>
    </row>
    <row r="20" spans="1:9">
      <c r="A20" t="s">
        <v>57</v>
      </c>
      <c r="B20" t="s">
        <v>532</v>
      </c>
      <c r="C20">
        <v>9</v>
      </c>
      <c r="D20">
        <v>1</v>
      </c>
      <c r="E20">
        <v>1</v>
      </c>
      <c r="F20" s="17">
        <v>154.87</v>
      </c>
      <c r="G20" s="17">
        <v>215.54499816894531</v>
      </c>
      <c r="H20" s="13">
        <v>0.39178019092752181</v>
      </c>
    </row>
    <row r="21" spans="1:9">
      <c r="A21" t="s">
        <v>62</v>
      </c>
      <c r="B21" t="s">
        <v>530</v>
      </c>
      <c r="C21">
        <v>8</v>
      </c>
      <c r="D21">
        <v>1</v>
      </c>
      <c r="E21">
        <v>0</v>
      </c>
      <c r="F21" s="17">
        <v>46.42</v>
      </c>
      <c r="G21" s="17">
        <v>58.143001556396484</v>
      </c>
      <c r="H21" s="13">
        <v>0.25254204128385355</v>
      </c>
    </row>
    <row r="22" spans="1:9">
      <c r="A22" t="s">
        <v>51</v>
      </c>
      <c r="B22" t="s">
        <v>52</v>
      </c>
      <c r="C22">
        <v>4</v>
      </c>
      <c r="D22">
        <v>1</v>
      </c>
      <c r="E22">
        <v>0</v>
      </c>
      <c r="F22" s="17">
        <v>64.11</v>
      </c>
      <c r="G22" s="17">
        <v>80</v>
      </c>
      <c r="H22" s="13">
        <v>0.24785524879114024</v>
      </c>
    </row>
    <row r="23" spans="1:9">
      <c r="A23" t="s">
        <v>42</v>
      </c>
      <c r="B23" t="s">
        <v>43</v>
      </c>
      <c r="C23">
        <v>6</v>
      </c>
      <c r="D23">
        <v>1</v>
      </c>
      <c r="E23">
        <v>0</v>
      </c>
      <c r="F23" s="17">
        <v>36.18</v>
      </c>
      <c r="G23" s="17">
        <v>44.083000183105469</v>
      </c>
      <c r="H23" s="13">
        <v>0.21843560483984159</v>
      </c>
    </row>
    <row r="24" spans="1:9">
      <c r="A24" t="s">
        <v>47</v>
      </c>
      <c r="B24" t="s">
        <v>48</v>
      </c>
      <c r="C24">
        <v>3</v>
      </c>
      <c r="D24">
        <v>4</v>
      </c>
      <c r="E24">
        <v>0</v>
      </c>
      <c r="F24" s="17">
        <v>59.61</v>
      </c>
      <c r="G24" s="17">
        <v>70.642997741699219</v>
      </c>
      <c r="H24" s="13">
        <v>0.18508635701558832</v>
      </c>
    </row>
    <row r="25" spans="1:9">
      <c r="A25" t="s">
        <v>39</v>
      </c>
      <c r="B25" t="s">
        <v>40</v>
      </c>
      <c r="C25">
        <v>11</v>
      </c>
      <c r="D25">
        <v>2</v>
      </c>
      <c r="E25">
        <v>0</v>
      </c>
      <c r="F25" s="17">
        <v>41.56</v>
      </c>
      <c r="G25" s="17">
        <v>47.75</v>
      </c>
      <c r="H25" s="13">
        <v>0.14894128970163611</v>
      </c>
    </row>
    <row r="26" spans="1:9">
      <c r="A26" t="s">
        <v>49</v>
      </c>
      <c r="B26" t="s">
        <v>50</v>
      </c>
      <c r="C26">
        <v>10</v>
      </c>
      <c r="D26">
        <v>5</v>
      </c>
      <c r="E26">
        <v>0</v>
      </c>
      <c r="F26" s="17">
        <v>78.5</v>
      </c>
      <c r="G26" s="17">
        <v>87.114997863769531</v>
      </c>
      <c r="H26" s="13">
        <v>0.1111606870378766</v>
      </c>
      <c r="I26" s="13" t="s">
        <v>516</v>
      </c>
    </row>
    <row r="27" spans="1:9">
      <c r="A27" t="s">
        <v>68</v>
      </c>
      <c r="B27" t="s">
        <v>529</v>
      </c>
      <c r="C27">
        <v>14</v>
      </c>
      <c r="D27">
        <v>13</v>
      </c>
      <c r="E27">
        <v>3</v>
      </c>
      <c r="F27" s="17">
        <v>78.12</v>
      </c>
      <c r="G27" s="17">
        <v>84.859001159667969</v>
      </c>
      <c r="H27" s="13">
        <v>8.6264735786840296E-2</v>
      </c>
      <c r="I27" s="13" t="s">
        <v>516</v>
      </c>
    </row>
    <row r="29" spans="1:9">
      <c r="A29" s="27" t="s">
        <v>72</v>
      </c>
      <c r="B29" s="28" t="s">
        <v>72</v>
      </c>
    </row>
    <row r="30" spans="1:9">
      <c r="A30" t="s">
        <v>70</v>
      </c>
      <c r="B30" t="s">
        <v>84</v>
      </c>
      <c r="C30">
        <v>6</v>
      </c>
      <c r="D30">
        <v>0</v>
      </c>
      <c r="E30">
        <v>0</v>
      </c>
      <c r="F30" s="17">
        <v>22.25</v>
      </c>
      <c r="G30" s="17">
        <v>35</v>
      </c>
      <c r="H30" s="13">
        <v>0.5730337078651685</v>
      </c>
    </row>
    <row r="31" spans="1:9">
      <c r="A31" t="s">
        <v>73</v>
      </c>
      <c r="B31" t="s">
        <v>74</v>
      </c>
      <c r="C31">
        <v>8</v>
      </c>
      <c r="D31">
        <v>2</v>
      </c>
      <c r="E31">
        <v>0</v>
      </c>
      <c r="F31" s="17">
        <v>95.13</v>
      </c>
      <c r="G31" s="17">
        <v>132.19999694824219</v>
      </c>
      <c r="H31" s="13">
        <v>0.38967725163715122</v>
      </c>
    </row>
    <row r="32" spans="1:9">
      <c r="A32" t="s">
        <v>75</v>
      </c>
      <c r="B32" t="s">
        <v>92</v>
      </c>
      <c r="C32">
        <v>9</v>
      </c>
      <c r="D32">
        <v>1</v>
      </c>
      <c r="E32">
        <v>0</v>
      </c>
      <c r="F32" s="17">
        <v>35.78</v>
      </c>
      <c r="G32" s="17">
        <v>45.424999237060547</v>
      </c>
      <c r="H32" s="13">
        <v>0.26956398091281569</v>
      </c>
    </row>
    <row r="33" spans="1:8">
      <c r="A33" t="s">
        <v>77</v>
      </c>
      <c r="B33" t="s">
        <v>90</v>
      </c>
      <c r="C33">
        <v>10</v>
      </c>
      <c r="D33">
        <v>1</v>
      </c>
      <c r="E33">
        <v>0</v>
      </c>
      <c r="F33" s="17">
        <v>18.14</v>
      </c>
      <c r="G33" s="17">
        <v>22.86400032043457</v>
      </c>
      <c r="H33" s="13">
        <v>0.26041898128084728</v>
      </c>
    </row>
    <row r="34" spans="1:8">
      <c r="A34" t="s">
        <v>79</v>
      </c>
      <c r="B34" t="s">
        <v>536</v>
      </c>
      <c r="C34">
        <v>6</v>
      </c>
      <c r="D34">
        <v>2</v>
      </c>
      <c r="E34">
        <v>1</v>
      </c>
      <c r="F34" s="17">
        <v>36.36</v>
      </c>
      <c r="G34" s="17">
        <v>43.888999938964844</v>
      </c>
      <c r="H34" s="13">
        <v>0.20706820514204743</v>
      </c>
    </row>
    <row r="35" spans="1:8">
      <c r="A35" t="s">
        <v>81</v>
      </c>
      <c r="B35" t="s">
        <v>78</v>
      </c>
      <c r="C35">
        <v>6</v>
      </c>
      <c r="D35">
        <v>2</v>
      </c>
      <c r="E35">
        <v>0</v>
      </c>
      <c r="F35" s="17">
        <v>148.16999999999999</v>
      </c>
      <c r="G35" s="17">
        <v>178</v>
      </c>
      <c r="H35" s="13">
        <v>0.20132280488627938</v>
      </c>
    </row>
    <row r="36" spans="1:8">
      <c r="A36" t="s">
        <v>83</v>
      </c>
      <c r="B36" t="s">
        <v>80</v>
      </c>
      <c r="C36">
        <v>15</v>
      </c>
      <c r="D36">
        <v>1</v>
      </c>
      <c r="E36">
        <v>0</v>
      </c>
      <c r="F36" s="17">
        <v>57.59</v>
      </c>
      <c r="G36" s="17">
        <v>67.429000854492187</v>
      </c>
      <c r="H36" s="13">
        <v>0.17084564775989206</v>
      </c>
    </row>
    <row r="37" spans="1:8">
      <c r="A37" t="s">
        <v>85</v>
      </c>
      <c r="B37" t="s">
        <v>537</v>
      </c>
      <c r="C37">
        <v>2</v>
      </c>
      <c r="D37">
        <v>3</v>
      </c>
      <c r="E37">
        <v>0</v>
      </c>
      <c r="F37" s="17">
        <v>32.61</v>
      </c>
      <c r="G37" s="17">
        <v>37.599998474121094</v>
      </c>
      <c r="H37" s="13">
        <v>0.15302049905308476</v>
      </c>
    </row>
    <row r="38" spans="1:8">
      <c r="A38" t="s">
        <v>87</v>
      </c>
      <c r="B38" t="s">
        <v>82</v>
      </c>
      <c r="C38">
        <v>7</v>
      </c>
      <c r="D38">
        <v>4</v>
      </c>
      <c r="E38">
        <v>1</v>
      </c>
      <c r="F38" s="17">
        <v>112.86</v>
      </c>
      <c r="G38" s="17">
        <v>126.36399841308594</v>
      </c>
      <c r="H38" s="13">
        <v>0.11965265296018021</v>
      </c>
    </row>
    <row r="39" spans="1:8">
      <c r="A39" t="s">
        <v>89</v>
      </c>
      <c r="B39" t="s">
        <v>86</v>
      </c>
      <c r="C39">
        <v>7</v>
      </c>
      <c r="D39">
        <v>1</v>
      </c>
      <c r="E39">
        <v>1</v>
      </c>
      <c r="F39" s="17">
        <v>33.75</v>
      </c>
      <c r="G39" s="17">
        <v>37.611000061035156</v>
      </c>
      <c r="H39" s="13">
        <v>0.11440000180844907</v>
      </c>
    </row>
    <row r="40" spans="1:8">
      <c r="A40" t="s">
        <v>91</v>
      </c>
      <c r="B40" t="s">
        <v>538</v>
      </c>
      <c r="C40">
        <v>3</v>
      </c>
      <c r="D40">
        <v>7</v>
      </c>
      <c r="E40">
        <v>1</v>
      </c>
      <c r="F40" s="17">
        <v>70.459999999999994</v>
      </c>
      <c r="G40" s="17">
        <v>73.273002624511719</v>
      </c>
      <c r="H40" s="13">
        <v>3.9923398020319689E-2</v>
      </c>
    </row>
    <row r="42" spans="1:8">
      <c r="A42" s="29" t="s">
        <v>95</v>
      </c>
    </row>
    <row r="43" spans="1:8">
      <c r="A43" t="s">
        <v>116</v>
      </c>
      <c r="B43" t="s">
        <v>117</v>
      </c>
      <c r="C43">
        <v>10</v>
      </c>
      <c r="D43">
        <v>1</v>
      </c>
      <c r="E43">
        <v>0</v>
      </c>
      <c r="F43" s="17">
        <v>20.91</v>
      </c>
      <c r="G43" s="17">
        <v>40.25</v>
      </c>
      <c r="H43" s="13">
        <v>0.92491630798660929</v>
      </c>
    </row>
    <row r="44" spans="1:8">
      <c r="A44" t="s">
        <v>128</v>
      </c>
      <c r="B44" t="s">
        <v>129</v>
      </c>
      <c r="C44">
        <v>11</v>
      </c>
      <c r="D44">
        <v>0</v>
      </c>
      <c r="E44">
        <v>0</v>
      </c>
      <c r="F44" s="17">
        <v>4.12</v>
      </c>
      <c r="G44" s="17">
        <v>7.7950000762939453</v>
      </c>
      <c r="H44" s="13">
        <v>0.89199030978008376</v>
      </c>
    </row>
    <row r="45" spans="1:8">
      <c r="A45" t="s">
        <v>108</v>
      </c>
      <c r="B45" t="s">
        <v>109</v>
      </c>
      <c r="C45">
        <v>11</v>
      </c>
      <c r="D45">
        <v>0</v>
      </c>
      <c r="E45">
        <v>0</v>
      </c>
      <c r="F45" s="17">
        <v>5.45</v>
      </c>
      <c r="G45" s="17">
        <v>9.3620004653930664</v>
      </c>
      <c r="H45" s="13">
        <v>0.71779825053083779</v>
      </c>
    </row>
    <row r="46" spans="1:8">
      <c r="A46" t="s">
        <v>100</v>
      </c>
      <c r="B46" t="s">
        <v>101</v>
      </c>
      <c r="C46">
        <v>6</v>
      </c>
      <c r="D46">
        <v>1</v>
      </c>
      <c r="E46">
        <v>0</v>
      </c>
      <c r="F46" s="17">
        <v>1.68</v>
      </c>
      <c r="G46" s="17">
        <v>2.842999935150146</v>
      </c>
      <c r="H46" s="13">
        <v>0.69226186616080132</v>
      </c>
    </row>
    <row r="47" spans="1:8">
      <c r="A47" t="s">
        <v>134</v>
      </c>
      <c r="B47" t="s">
        <v>135</v>
      </c>
      <c r="C47">
        <v>14</v>
      </c>
      <c r="D47">
        <v>0</v>
      </c>
      <c r="E47">
        <v>0</v>
      </c>
      <c r="F47" s="17">
        <v>11.97</v>
      </c>
      <c r="G47" s="17">
        <v>20.142999649047852</v>
      </c>
      <c r="H47" s="13">
        <v>0.68279027978678786</v>
      </c>
    </row>
    <row r="48" spans="1:8">
      <c r="A48" t="s">
        <v>120</v>
      </c>
      <c r="B48" t="s">
        <v>121</v>
      </c>
      <c r="C48">
        <v>9</v>
      </c>
      <c r="D48">
        <v>0</v>
      </c>
      <c r="E48">
        <v>0</v>
      </c>
      <c r="F48" s="17">
        <v>8.5399999999999991</v>
      </c>
      <c r="G48" s="17">
        <v>14.25</v>
      </c>
      <c r="H48" s="13">
        <v>0.6686182669789229</v>
      </c>
    </row>
    <row r="49" spans="1:8">
      <c r="A49" t="s">
        <v>152</v>
      </c>
      <c r="B49" t="s">
        <v>153</v>
      </c>
      <c r="C49">
        <v>11</v>
      </c>
      <c r="D49">
        <v>2</v>
      </c>
      <c r="E49">
        <v>0</v>
      </c>
      <c r="F49" s="17">
        <v>9.24</v>
      </c>
      <c r="G49" s="17">
        <v>15.230999946594238</v>
      </c>
      <c r="H49" s="13">
        <v>0.648376617596779</v>
      </c>
    </row>
    <row r="50" spans="1:8">
      <c r="A50" t="s">
        <v>112</v>
      </c>
      <c r="B50" t="s">
        <v>113</v>
      </c>
      <c r="C50">
        <v>9</v>
      </c>
      <c r="D50">
        <v>0</v>
      </c>
      <c r="E50">
        <v>0</v>
      </c>
      <c r="F50" s="17">
        <v>6.28</v>
      </c>
      <c r="G50" s="17">
        <v>10.25</v>
      </c>
      <c r="H50" s="13">
        <v>0.63216560509554132</v>
      </c>
    </row>
    <row r="51" spans="1:8">
      <c r="A51" t="s">
        <v>114</v>
      </c>
      <c r="B51" t="s">
        <v>115</v>
      </c>
      <c r="C51">
        <v>9</v>
      </c>
      <c r="D51">
        <v>2</v>
      </c>
      <c r="E51">
        <v>0</v>
      </c>
      <c r="F51" s="17">
        <v>82.86</v>
      </c>
      <c r="G51" s="17">
        <v>133.90899658203125</v>
      </c>
      <c r="H51" s="13">
        <v>0.61608733504744451</v>
      </c>
    </row>
    <row r="52" spans="1:8">
      <c r="A52" t="s">
        <v>150</v>
      </c>
      <c r="B52" t="s">
        <v>151</v>
      </c>
      <c r="C52">
        <v>14</v>
      </c>
      <c r="D52">
        <v>1</v>
      </c>
      <c r="E52">
        <v>0</v>
      </c>
      <c r="F52" s="17">
        <v>9.5500000000000007</v>
      </c>
      <c r="G52" s="17">
        <v>15.383000373840332</v>
      </c>
      <c r="H52" s="13">
        <v>0.61078537945972056</v>
      </c>
    </row>
    <row r="53" spans="1:8">
      <c r="A53" t="s">
        <v>142</v>
      </c>
      <c r="B53" t="s">
        <v>143</v>
      </c>
      <c r="C53">
        <v>5</v>
      </c>
      <c r="D53">
        <v>4</v>
      </c>
      <c r="E53">
        <v>0</v>
      </c>
      <c r="F53" s="17">
        <v>11.69</v>
      </c>
      <c r="G53" s="17">
        <v>18.555999755859375</v>
      </c>
      <c r="H53" s="13">
        <v>0.58733958561671307</v>
      </c>
    </row>
    <row r="54" spans="1:8">
      <c r="A54" t="s">
        <v>98</v>
      </c>
      <c r="B54" t="s">
        <v>99</v>
      </c>
      <c r="C54">
        <v>14</v>
      </c>
      <c r="D54">
        <v>0</v>
      </c>
      <c r="E54">
        <v>1</v>
      </c>
      <c r="F54" s="17">
        <v>31.51</v>
      </c>
      <c r="G54" s="17">
        <v>48.143001556396484</v>
      </c>
      <c r="H54" s="13">
        <v>0.52786421949846019</v>
      </c>
    </row>
    <row r="55" spans="1:8">
      <c r="A55" t="s">
        <v>106</v>
      </c>
      <c r="B55" t="s">
        <v>539</v>
      </c>
      <c r="C55">
        <v>7</v>
      </c>
      <c r="D55">
        <v>3</v>
      </c>
      <c r="E55">
        <v>0</v>
      </c>
      <c r="F55" s="17">
        <v>27.89</v>
      </c>
      <c r="G55" s="17">
        <v>42.599998474121094</v>
      </c>
      <c r="H55" s="13">
        <v>0.52742913137759384</v>
      </c>
    </row>
    <row r="56" spans="1:8">
      <c r="A56" t="s">
        <v>136</v>
      </c>
      <c r="B56" t="s">
        <v>137</v>
      </c>
      <c r="C56">
        <v>12</v>
      </c>
      <c r="D56">
        <v>0</v>
      </c>
      <c r="E56">
        <v>0</v>
      </c>
      <c r="F56" s="17">
        <v>5.9</v>
      </c>
      <c r="G56" s="17">
        <v>8.9770002365112305</v>
      </c>
      <c r="H56" s="13">
        <v>0.52152546381546272</v>
      </c>
    </row>
    <row r="57" spans="1:8">
      <c r="A57" t="s">
        <v>104</v>
      </c>
      <c r="B57" t="s">
        <v>105</v>
      </c>
      <c r="C57">
        <v>5</v>
      </c>
      <c r="D57">
        <v>1</v>
      </c>
      <c r="E57">
        <v>0</v>
      </c>
      <c r="F57" s="17">
        <v>13.47</v>
      </c>
      <c r="G57" s="17">
        <v>20.333000183105469</v>
      </c>
      <c r="H57" s="13">
        <v>0.50950261196031688</v>
      </c>
    </row>
    <row r="58" spans="1:8">
      <c r="A58" t="s">
        <v>118</v>
      </c>
      <c r="B58" t="s">
        <v>119</v>
      </c>
      <c r="C58">
        <v>2</v>
      </c>
      <c r="D58">
        <v>3</v>
      </c>
      <c r="E58">
        <v>0</v>
      </c>
      <c r="F58" s="17">
        <v>2.27</v>
      </c>
      <c r="G58" s="17">
        <v>3.2999999523162842</v>
      </c>
      <c r="H58" s="13">
        <v>0.45374447238602827</v>
      </c>
    </row>
    <row r="59" spans="1:8">
      <c r="A59" t="s">
        <v>154</v>
      </c>
      <c r="B59" t="s">
        <v>155</v>
      </c>
      <c r="C59">
        <v>8</v>
      </c>
      <c r="D59">
        <v>5</v>
      </c>
      <c r="E59">
        <v>0</v>
      </c>
      <c r="F59" s="17">
        <v>11.51</v>
      </c>
      <c r="G59" s="17">
        <v>16.518999099731445</v>
      </c>
      <c r="H59" s="13">
        <v>0.43518671587588581</v>
      </c>
    </row>
    <row r="60" spans="1:8">
      <c r="A60" t="s">
        <v>93</v>
      </c>
      <c r="B60" t="s">
        <v>94</v>
      </c>
      <c r="C60">
        <v>14</v>
      </c>
      <c r="D60">
        <v>0</v>
      </c>
      <c r="E60">
        <v>0</v>
      </c>
      <c r="F60" s="17">
        <v>21.47</v>
      </c>
      <c r="G60" s="17">
        <v>30.058000564575195</v>
      </c>
      <c r="H60" s="13">
        <v>0.40000002629600356</v>
      </c>
    </row>
    <row r="61" spans="1:8">
      <c r="A61" t="s">
        <v>148</v>
      </c>
      <c r="B61" t="s">
        <v>149</v>
      </c>
      <c r="C61">
        <v>7</v>
      </c>
      <c r="D61">
        <v>7</v>
      </c>
      <c r="E61">
        <v>0</v>
      </c>
      <c r="F61" s="17">
        <v>30.12</v>
      </c>
      <c r="G61" s="17">
        <v>41.929000854492188</v>
      </c>
      <c r="H61" s="13">
        <v>0.39206510141076317</v>
      </c>
    </row>
    <row r="62" spans="1:8">
      <c r="A62" t="s">
        <v>110</v>
      </c>
      <c r="B62" t="s">
        <v>111</v>
      </c>
      <c r="C62">
        <v>7</v>
      </c>
      <c r="D62">
        <v>7</v>
      </c>
      <c r="E62">
        <v>0</v>
      </c>
      <c r="F62" s="17">
        <v>18.190000000000001</v>
      </c>
      <c r="G62" s="17">
        <v>25.107000350952148</v>
      </c>
      <c r="H62" s="13">
        <v>0.38026390054712184</v>
      </c>
    </row>
    <row r="63" spans="1:8">
      <c r="A63" t="s">
        <v>126</v>
      </c>
      <c r="B63" t="s">
        <v>127</v>
      </c>
      <c r="C63">
        <v>13</v>
      </c>
      <c r="D63">
        <v>3</v>
      </c>
      <c r="E63">
        <v>0</v>
      </c>
      <c r="F63" s="17">
        <v>14.78</v>
      </c>
      <c r="G63" s="17">
        <v>20.281000137329102</v>
      </c>
      <c r="H63" s="13">
        <v>0.37219216084770651</v>
      </c>
    </row>
    <row r="64" spans="1:8">
      <c r="A64" t="s">
        <v>96</v>
      </c>
      <c r="B64" t="s">
        <v>97</v>
      </c>
      <c r="C64">
        <v>14</v>
      </c>
      <c r="D64">
        <v>0</v>
      </c>
      <c r="E64">
        <v>0</v>
      </c>
      <c r="F64" s="17">
        <v>18.48</v>
      </c>
      <c r="G64" s="17">
        <v>25.267999649047852</v>
      </c>
      <c r="H64" s="13">
        <v>0.36731599832510015</v>
      </c>
    </row>
    <row r="65" spans="1:8">
      <c r="A65" t="s">
        <v>144</v>
      </c>
      <c r="B65" t="s">
        <v>145</v>
      </c>
      <c r="C65">
        <v>17</v>
      </c>
      <c r="D65">
        <v>0</v>
      </c>
      <c r="E65">
        <v>0</v>
      </c>
      <c r="F65" s="17">
        <v>24.56</v>
      </c>
      <c r="G65" s="17">
        <v>33.219001770019531</v>
      </c>
      <c r="H65" s="13">
        <v>0.35256521864900381</v>
      </c>
    </row>
    <row r="66" spans="1:8">
      <c r="A66" t="s">
        <v>158</v>
      </c>
      <c r="B66" t="s">
        <v>159</v>
      </c>
      <c r="C66">
        <v>3</v>
      </c>
      <c r="D66">
        <v>8</v>
      </c>
      <c r="E66">
        <v>0</v>
      </c>
      <c r="F66" s="17">
        <v>6.72</v>
      </c>
      <c r="G66" s="17">
        <v>9.0679998397827148</v>
      </c>
      <c r="H66" s="13">
        <v>0.34940473806290406</v>
      </c>
    </row>
    <row r="67" spans="1:8">
      <c r="A67" t="s">
        <v>124</v>
      </c>
      <c r="B67" t="s">
        <v>125</v>
      </c>
      <c r="C67">
        <v>12</v>
      </c>
      <c r="D67">
        <v>6</v>
      </c>
      <c r="E67">
        <v>1</v>
      </c>
      <c r="F67" s="17">
        <v>41.72</v>
      </c>
      <c r="G67" s="17">
        <v>56.222000122070313</v>
      </c>
      <c r="H67" s="13">
        <v>0.34760307099880905</v>
      </c>
    </row>
    <row r="68" spans="1:8">
      <c r="A68" t="s">
        <v>122</v>
      </c>
      <c r="B68" t="s">
        <v>123</v>
      </c>
      <c r="C68">
        <v>11</v>
      </c>
      <c r="D68">
        <v>2</v>
      </c>
      <c r="E68">
        <v>0</v>
      </c>
      <c r="F68" s="17">
        <v>10.76</v>
      </c>
      <c r="G68" s="17">
        <v>14.437999725341797</v>
      </c>
      <c r="H68" s="13">
        <v>0.34182153581243468</v>
      </c>
    </row>
    <row r="69" spans="1:8">
      <c r="A69" t="s">
        <v>162</v>
      </c>
      <c r="B69" t="s">
        <v>163</v>
      </c>
      <c r="C69">
        <v>13</v>
      </c>
      <c r="D69">
        <v>7</v>
      </c>
      <c r="E69">
        <v>0</v>
      </c>
      <c r="F69" s="17">
        <v>71.2</v>
      </c>
      <c r="G69" s="17">
        <v>91.946998596191406</v>
      </c>
      <c r="H69" s="13">
        <v>0.29139042972178936</v>
      </c>
    </row>
    <row r="70" spans="1:8">
      <c r="A70" t="s">
        <v>156</v>
      </c>
      <c r="B70" t="s">
        <v>157</v>
      </c>
      <c r="C70">
        <v>11</v>
      </c>
      <c r="D70">
        <v>2</v>
      </c>
      <c r="E70">
        <v>0</v>
      </c>
      <c r="F70" s="17">
        <v>11.06</v>
      </c>
      <c r="G70" s="17">
        <v>14.192000389099121</v>
      </c>
      <c r="H70" s="13">
        <v>0.28318267532541774</v>
      </c>
    </row>
    <row r="71" spans="1:8">
      <c r="A71" t="s">
        <v>160</v>
      </c>
      <c r="B71" t="s">
        <v>161</v>
      </c>
      <c r="C71">
        <v>9</v>
      </c>
      <c r="D71">
        <v>5</v>
      </c>
      <c r="E71">
        <v>0</v>
      </c>
      <c r="F71" s="17">
        <v>18.96</v>
      </c>
      <c r="G71" s="17">
        <v>24.125</v>
      </c>
      <c r="H71" s="13">
        <v>0.27241561181434593</v>
      </c>
    </row>
    <row r="72" spans="1:8">
      <c r="A72" t="s">
        <v>140</v>
      </c>
      <c r="B72" t="s">
        <v>141</v>
      </c>
      <c r="C72">
        <v>12</v>
      </c>
      <c r="D72">
        <v>0</v>
      </c>
      <c r="E72">
        <v>0</v>
      </c>
      <c r="F72" s="17">
        <v>77.45</v>
      </c>
      <c r="G72" s="17">
        <v>95.166999816894531</v>
      </c>
      <c r="H72" s="13">
        <v>0.22875403249702425</v>
      </c>
    </row>
    <row r="73" spans="1:8">
      <c r="A73" t="s">
        <v>130</v>
      </c>
      <c r="B73" t="s">
        <v>131</v>
      </c>
      <c r="C73">
        <v>6</v>
      </c>
      <c r="D73">
        <v>11</v>
      </c>
      <c r="E73">
        <v>1</v>
      </c>
      <c r="F73" s="17">
        <v>61.91</v>
      </c>
      <c r="G73" s="17">
        <v>75.166999816894531</v>
      </c>
      <c r="H73" s="13">
        <v>0.2141334165222829</v>
      </c>
    </row>
    <row r="74" spans="1:8">
      <c r="A74" t="s">
        <v>164</v>
      </c>
      <c r="B74" t="s">
        <v>165</v>
      </c>
      <c r="C74">
        <v>10</v>
      </c>
      <c r="D74">
        <v>5</v>
      </c>
      <c r="E74">
        <v>0</v>
      </c>
      <c r="F74" s="17">
        <v>30.72</v>
      </c>
      <c r="G74" s="17">
        <v>36.179000854492188</v>
      </c>
      <c r="H74" s="13">
        <v>0.1777018507321676</v>
      </c>
    </row>
    <row r="75" spans="1:8">
      <c r="A75" t="s">
        <v>166</v>
      </c>
      <c r="B75" t="s">
        <v>167</v>
      </c>
      <c r="C75">
        <v>13</v>
      </c>
      <c r="D75">
        <v>0</v>
      </c>
      <c r="E75">
        <v>0</v>
      </c>
      <c r="F75" s="17">
        <v>37.880000000000003</v>
      </c>
      <c r="G75" s="17">
        <v>44.415000915527344</v>
      </c>
      <c r="H75" s="13">
        <v>0.17251850357780732</v>
      </c>
    </row>
    <row r="76" spans="1:8">
      <c r="A76" t="s">
        <v>138</v>
      </c>
      <c r="B76" t="s">
        <v>139</v>
      </c>
      <c r="C76">
        <v>12</v>
      </c>
      <c r="D76">
        <v>1</v>
      </c>
      <c r="E76">
        <v>0</v>
      </c>
      <c r="F76" s="17">
        <v>20.73</v>
      </c>
      <c r="G76" s="17">
        <v>24.142999649047852</v>
      </c>
      <c r="H76" s="13">
        <v>0.16464060053294025</v>
      </c>
    </row>
    <row r="77" spans="1:8">
      <c r="A77" t="s">
        <v>169</v>
      </c>
      <c r="B77" t="s">
        <v>170</v>
      </c>
      <c r="C77">
        <v>14</v>
      </c>
      <c r="D77">
        <v>10</v>
      </c>
      <c r="E77">
        <v>0</v>
      </c>
      <c r="F77" s="17">
        <v>54.38</v>
      </c>
      <c r="G77" s="17">
        <v>60.700000762939453</v>
      </c>
      <c r="H77" s="13">
        <v>0.11621921226442535</v>
      </c>
    </row>
    <row r="78" spans="1:8">
      <c r="A78" t="s">
        <v>146</v>
      </c>
      <c r="B78" t="s">
        <v>147</v>
      </c>
      <c r="C78">
        <v>9</v>
      </c>
      <c r="D78">
        <v>8</v>
      </c>
      <c r="E78">
        <v>1</v>
      </c>
      <c r="F78" s="17">
        <v>46.44</v>
      </c>
      <c r="G78" s="17">
        <v>51.824001312255859</v>
      </c>
      <c r="H78" s="13">
        <v>0.11593456744736998</v>
      </c>
    </row>
    <row r="79" spans="1:8">
      <c r="A79" t="s">
        <v>102</v>
      </c>
      <c r="B79" t="s">
        <v>103</v>
      </c>
      <c r="C79">
        <v>6</v>
      </c>
      <c r="D79">
        <v>13</v>
      </c>
      <c r="E79">
        <v>4</v>
      </c>
      <c r="F79" s="17">
        <v>62.94</v>
      </c>
      <c r="G79" s="17">
        <v>69.570999145507813</v>
      </c>
      <c r="H79" s="13">
        <v>0.10535429211165896</v>
      </c>
    </row>
    <row r="80" spans="1:8">
      <c r="A80" t="s">
        <v>132</v>
      </c>
      <c r="B80" t="s">
        <v>133</v>
      </c>
      <c r="C80">
        <v>2</v>
      </c>
      <c r="D80">
        <v>12</v>
      </c>
      <c r="E80">
        <v>1</v>
      </c>
      <c r="F80" s="17">
        <v>24.57</v>
      </c>
      <c r="G80" s="17">
        <v>26.392999649047852</v>
      </c>
      <c r="H80" s="13">
        <v>7.4196159912407453E-2</v>
      </c>
    </row>
    <row r="82" spans="1:8">
      <c r="A82" s="30" t="s">
        <v>173</v>
      </c>
    </row>
    <row r="83" spans="1:8">
      <c r="A83" t="s">
        <v>218</v>
      </c>
      <c r="B83" t="s">
        <v>219</v>
      </c>
      <c r="C83">
        <v>7</v>
      </c>
      <c r="D83">
        <v>0</v>
      </c>
      <c r="E83">
        <v>0</v>
      </c>
      <c r="F83" s="17">
        <v>31.92</v>
      </c>
      <c r="G83" s="17">
        <v>55.429000854492187</v>
      </c>
      <c r="H83" s="13">
        <v>0.73649752050414108</v>
      </c>
    </row>
    <row r="84" spans="1:8">
      <c r="A84" t="s">
        <v>194</v>
      </c>
      <c r="B84" t="s">
        <v>195</v>
      </c>
      <c r="C84">
        <v>8</v>
      </c>
      <c r="D84">
        <v>1</v>
      </c>
      <c r="E84">
        <v>0</v>
      </c>
      <c r="F84" s="17">
        <v>117.87</v>
      </c>
      <c r="G84" s="17">
        <v>203.44400024414062</v>
      </c>
      <c r="H84" s="13">
        <v>0.72600322596199729</v>
      </c>
    </row>
    <row r="85" spans="1:8">
      <c r="A85" t="s">
        <v>182</v>
      </c>
      <c r="B85" t="s">
        <v>183</v>
      </c>
      <c r="C85">
        <v>4</v>
      </c>
      <c r="D85">
        <v>0</v>
      </c>
      <c r="E85">
        <v>0</v>
      </c>
      <c r="F85" s="17">
        <v>7.34</v>
      </c>
      <c r="G85" s="17">
        <v>12.125</v>
      </c>
      <c r="H85" s="13">
        <v>0.65190735694822888</v>
      </c>
    </row>
    <row r="86" spans="1:8">
      <c r="A86" t="s">
        <v>208</v>
      </c>
      <c r="B86" t="s">
        <v>209</v>
      </c>
      <c r="C86">
        <v>9</v>
      </c>
      <c r="D86">
        <v>0</v>
      </c>
      <c r="E86">
        <v>0</v>
      </c>
      <c r="F86" s="17">
        <v>48.89</v>
      </c>
      <c r="G86" s="17">
        <v>78.713996887207031</v>
      </c>
      <c r="H86" s="13">
        <v>0.61002243581932969</v>
      </c>
    </row>
    <row r="87" spans="1:8">
      <c r="A87" t="s">
        <v>226</v>
      </c>
      <c r="B87" t="s">
        <v>227</v>
      </c>
      <c r="C87">
        <v>7</v>
      </c>
      <c r="D87">
        <v>1</v>
      </c>
      <c r="E87">
        <v>0</v>
      </c>
      <c r="F87" s="17">
        <v>5.12</v>
      </c>
      <c r="G87" s="17">
        <v>7.9689998626708984</v>
      </c>
      <c r="H87" s="13">
        <v>0.55644528567790985</v>
      </c>
    </row>
    <row r="88" spans="1:8">
      <c r="A88" t="s">
        <v>188</v>
      </c>
      <c r="B88" t="s">
        <v>189</v>
      </c>
      <c r="C88">
        <v>5</v>
      </c>
      <c r="D88">
        <v>2</v>
      </c>
      <c r="E88">
        <v>0</v>
      </c>
      <c r="F88" s="17">
        <v>28.01</v>
      </c>
      <c r="G88" s="17">
        <v>41.856998443603516</v>
      </c>
      <c r="H88" s="13">
        <v>0.49435910187802617</v>
      </c>
    </row>
    <row r="89" spans="1:8">
      <c r="A89" t="s">
        <v>184</v>
      </c>
      <c r="B89" t="s">
        <v>185</v>
      </c>
      <c r="C89">
        <v>4</v>
      </c>
      <c r="D89">
        <v>1</v>
      </c>
      <c r="E89">
        <v>0</v>
      </c>
      <c r="F89" s="17">
        <v>65.540000000000006</v>
      </c>
      <c r="G89" s="17">
        <v>97</v>
      </c>
      <c r="H89" s="13">
        <v>0.48001220628623725</v>
      </c>
    </row>
    <row r="90" spans="1:8">
      <c r="A90" t="s">
        <v>216</v>
      </c>
      <c r="B90" t="s">
        <v>217</v>
      </c>
      <c r="C90">
        <v>9</v>
      </c>
      <c r="D90">
        <v>4</v>
      </c>
      <c r="E90">
        <v>0</v>
      </c>
      <c r="F90" s="17">
        <v>24.01</v>
      </c>
      <c r="G90" s="17">
        <v>33.230998992919922</v>
      </c>
      <c r="H90" s="13">
        <v>0.38404827125863888</v>
      </c>
    </row>
    <row r="91" spans="1:8">
      <c r="A91" t="s">
        <v>178</v>
      </c>
      <c r="B91" t="s">
        <v>179</v>
      </c>
      <c r="C91">
        <v>5</v>
      </c>
      <c r="D91">
        <v>2</v>
      </c>
      <c r="E91">
        <v>0</v>
      </c>
      <c r="F91" s="17">
        <v>652.39</v>
      </c>
      <c r="G91" s="17">
        <v>887.6669921875</v>
      </c>
      <c r="H91" s="13">
        <v>0.36063856311025616</v>
      </c>
    </row>
    <row r="92" spans="1:8">
      <c r="A92" t="s">
        <v>196</v>
      </c>
      <c r="B92" t="s">
        <v>197</v>
      </c>
      <c r="C92">
        <v>6</v>
      </c>
      <c r="D92">
        <v>3</v>
      </c>
      <c r="E92">
        <v>0</v>
      </c>
      <c r="F92" s="17">
        <v>14.81</v>
      </c>
      <c r="G92" s="17">
        <v>19.444000244140625</v>
      </c>
      <c r="H92" s="13">
        <v>0.31289670790956275</v>
      </c>
    </row>
    <row r="93" spans="1:8">
      <c r="A93" t="s">
        <v>192</v>
      </c>
      <c r="B93" t="s">
        <v>193</v>
      </c>
      <c r="C93">
        <v>1</v>
      </c>
      <c r="D93">
        <v>9</v>
      </c>
      <c r="E93">
        <v>2</v>
      </c>
      <c r="F93" s="17">
        <v>32.67</v>
      </c>
      <c r="G93" s="17">
        <v>42.833000183105469</v>
      </c>
      <c r="H93" s="13">
        <v>0.3110805075942904</v>
      </c>
    </row>
    <row r="94" spans="1:8">
      <c r="A94" t="s">
        <v>224</v>
      </c>
      <c r="B94" t="s">
        <v>225</v>
      </c>
      <c r="C94">
        <v>11</v>
      </c>
      <c r="D94">
        <v>5</v>
      </c>
      <c r="E94">
        <v>0</v>
      </c>
      <c r="F94" s="17">
        <v>63.02</v>
      </c>
      <c r="G94" s="17">
        <v>76.179000854492188</v>
      </c>
      <c r="H94" s="13">
        <v>0.20880674158191342</v>
      </c>
    </row>
    <row r="95" spans="1:8">
      <c r="A95" t="s">
        <v>186</v>
      </c>
      <c r="B95" t="s">
        <v>187</v>
      </c>
      <c r="C95">
        <v>7</v>
      </c>
      <c r="D95">
        <v>8</v>
      </c>
      <c r="E95">
        <v>1</v>
      </c>
      <c r="F95" s="17">
        <v>22.66</v>
      </c>
      <c r="G95" s="17">
        <v>27.033000946044922</v>
      </c>
      <c r="H95" s="13">
        <v>0.19298327211142638</v>
      </c>
    </row>
    <row r="96" spans="1:8">
      <c r="A96" t="s">
        <v>174</v>
      </c>
      <c r="B96" t="s">
        <v>175</v>
      </c>
      <c r="C96">
        <v>8</v>
      </c>
      <c r="D96">
        <v>6</v>
      </c>
      <c r="E96">
        <v>1</v>
      </c>
      <c r="F96" s="17">
        <v>57.32</v>
      </c>
      <c r="G96" s="17">
        <v>68.142997741699219</v>
      </c>
      <c r="H96" s="13">
        <v>0.1888171273848433</v>
      </c>
    </row>
    <row r="97" spans="1:8">
      <c r="A97" t="s">
        <v>210</v>
      </c>
      <c r="B97" t="s">
        <v>211</v>
      </c>
      <c r="C97">
        <v>12</v>
      </c>
      <c r="D97">
        <v>2</v>
      </c>
      <c r="E97">
        <v>1</v>
      </c>
      <c r="F97" s="17">
        <v>126.07</v>
      </c>
      <c r="G97" s="17">
        <v>149.53399658203125</v>
      </c>
      <c r="H97" s="13">
        <v>0.18611879576450591</v>
      </c>
    </row>
    <row r="98" spans="1:8">
      <c r="A98" t="s">
        <v>202</v>
      </c>
      <c r="B98" t="s">
        <v>203</v>
      </c>
      <c r="C98">
        <v>3</v>
      </c>
      <c r="D98">
        <v>6</v>
      </c>
      <c r="E98">
        <v>0</v>
      </c>
      <c r="F98" s="17">
        <v>33.85</v>
      </c>
      <c r="G98" s="17">
        <v>40.111000061035156</v>
      </c>
      <c r="H98" s="13">
        <v>0.18496307418124533</v>
      </c>
    </row>
    <row r="99" spans="1:8">
      <c r="A99" t="s">
        <v>222</v>
      </c>
      <c r="B99" t="s">
        <v>223</v>
      </c>
      <c r="C99">
        <v>3</v>
      </c>
      <c r="D99">
        <v>11</v>
      </c>
      <c r="E99">
        <v>1</v>
      </c>
      <c r="F99" s="17">
        <v>71.08</v>
      </c>
      <c r="G99" s="17">
        <v>84.165000915527344</v>
      </c>
      <c r="H99" s="13">
        <v>0.18408836403386811</v>
      </c>
    </row>
    <row r="100" spans="1:8">
      <c r="A100" t="s">
        <v>190</v>
      </c>
      <c r="B100" t="s">
        <v>191</v>
      </c>
      <c r="C100">
        <v>5</v>
      </c>
      <c r="D100">
        <v>2</v>
      </c>
      <c r="E100">
        <v>1</v>
      </c>
      <c r="F100" s="17">
        <v>36.47</v>
      </c>
      <c r="G100" s="17">
        <v>43.125</v>
      </c>
      <c r="H100" s="13">
        <v>0.18247874965725258</v>
      </c>
    </row>
    <row r="101" spans="1:8">
      <c r="A101" t="s">
        <v>212</v>
      </c>
      <c r="B101" t="s">
        <v>213</v>
      </c>
      <c r="C101">
        <v>2</v>
      </c>
      <c r="D101">
        <v>7</v>
      </c>
      <c r="E101">
        <v>1</v>
      </c>
      <c r="F101" s="17">
        <v>31.18</v>
      </c>
      <c r="G101" s="17">
        <v>36.799999237060547</v>
      </c>
      <c r="H101" s="13">
        <v>0.18024372152214713</v>
      </c>
    </row>
    <row r="102" spans="1:8">
      <c r="A102" t="s">
        <v>180</v>
      </c>
      <c r="B102" t="s">
        <v>181</v>
      </c>
      <c r="C102">
        <v>1</v>
      </c>
      <c r="D102">
        <v>2</v>
      </c>
      <c r="E102">
        <v>0</v>
      </c>
      <c r="F102" s="17">
        <v>45.37</v>
      </c>
      <c r="G102" s="17">
        <v>53.333000183105469</v>
      </c>
      <c r="H102" s="13">
        <v>0.17551245719870998</v>
      </c>
    </row>
    <row r="103" spans="1:8">
      <c r="A103" t="s">
        <v>228</v>
      </c>
      <c r="B103" t="s">
        <v>229</v>
      </c>
      <c r="C103">
        <v>3</v>
      </c>
      <c r="D103">
        <v>4</v>
      </c>
      <c r="E103">
        <v>0</v>
      </c>
      <c r="F103" s="17">
        <v>130.26</v>
      </c>
      <c r="G103" s="17">
        <v>150.85699462890625</v>
      </c>
      <c r="H103" s="13">
        <v>0.15812217587061461</v>
      </c>
    </row>
    <row r="104" spans="1:8">
      <c r="A104" t="s">
        <v>198</v>
      </c>
      <c r="B104" t="s">
        <v>540</v>
      </c>
      <c r="C104">
        <v>9</v>
      </c>
      <c r="D104">
        <v>0</v>
      </c>
      <c r="E104">
        <v>0</v>
      </c>
      <c r="F104" s="17">
        <v>16.579999999999998</v>
      </c>
      <c r="G104" s="17">
        <v>19.138999938964844</v>
      </c>
      <c r="H104" s="13">
        <v>0.15434257774214993</v>
      </c>
    </row>
    <row r="105" spans="1:8">
      <c r="A105" t="s">
        <v>214</v>
      </c>
      <c r="B105" t="s">
        <v>215</v>
      </c>
      <c r="C105">
        <v>10</v>
      </c>
      <c r="D105">
        <v>6</v>
      </c>
      <c r="E105">
        <v>0</v>
      </c>
      <c r="F105" s="17">
        <v>87.79</v>
      </c>
      <c r="G105" s="17">
        <v>100.08000183105469</v>
      </c>
      <c r="H105" s="13">
        <v>0.13999318636581251</v>
      </c>
    </row>
    <row r="106" spans="1:8">
      <c r="A106" t="s">
        <v>176</v>
      </c>
      <c r="B106" t="s">
        <v>177</v>
      </c>
      <c r="C106">
        <v>7</v>
      </c>
      <c r="D106">
        <v>4</v>
      </c>
      <c r="E106">
        <v>2</v>
      </c>
      <c r="F106" s="17">
        <v>90.33</v>
      </c>
      <c r="G106" s="17">
        <v>102.92299652099609</v>
      </c>
      <c r="H106" s="13">
        <v>0.1394110098637894</v>
      </c>
    </row>
    <row r="107" spans="1:8">
      <c r="A107" t="s">
        <v>220</v>
      </c>
      <c r="B107" t="s">
        <v>221</v>
      </c>
      <c r="C107">
        <v>8</v>
      </c>
      <c r="D107">
        <v>1</v>
      </c>
      <c r="E107">
        <v>0</v>
      </c>
      <c r="F107" s="17">
        <v>73.56</v>
      </c>
      <c r="G107" s="17">
        <v>82.722000122070312</v>
      </c>
      <c r="H107" s="13">
        <v>0.12455138828263064</v>
      </c>
    </row>
    <row r="108" spans="1:8">
      <c r="A108" t="s">
        <v>200</v>
      </c>
      <c r="B108" t="s">
        <v>541</v>
      </c>
      <c r="C108">
        <v>10</v>
      </c>
      <c r="D108">
        <v>2</v>
      </c>
      <c r="E108">
        <v>1</v>
      </c>
      <c r="F108" s="17">
        <v>63.39</v>
      </c>
      <c r="G108" s="17">
        <v>71</v>
      </c>
      <c r="H108" s="13">
        <v>0.12005048114844612</v>
      </c>
    </row>
    <row r="109" spans="1:8">
      <c r="A109" t="s">
        <v>204</v>
      </c>
      <c r="B109" t="s">
        <v>205</v>
      </c>
      <c r="C109">
        <v>12</v>
      </c>
      <c r="D109">
        <v>2</v>
      </c>
      <c r="E109">
        <v>3</v>
      </c>
      <c r="F109" s="17">
        <v>127.25</v>
      </c>
      <c r="G109" s="17">
        <v>139.72900390625</v>
      </c>
      <c r="H109" s="13">
        <v>9.8066828339882117E-2</v>
      </c>
    </row>
    <row r="110" spans="1:8">
      <c r="A110" t="s">
        <v>206</v>
      </c>
      <c r="B110" t="s">
        <v>207</v>
      </c>
      <c r="C110">
        <v>13</v>
      </c>
      <c r="D110">
        <v>0</v>
      </c>
      <c r="E110">
        <v>1</v>
      </c>
      <c r="F110" s="17">
        <v>200.93</v>
      </c>
      <c r="G110" s="17">
        <v>213.07099914550781</v>
      </c>
      <c r="H110" s="13">
        <v>6.0424024015865253E-2</v>
      </c>
    </row>
    <row r="111" spans="1:8">
      <c r="A111" t="s">
        <v>171</v>
      </c>
      <c r="B111" t="s">
        <v>172</v>
      </c>
      <c r="C111">
        <v>8</v>
      </c>
      <c r="D111">
        <v>3</v>
      </c>
      <c r="E111">
        <v>0</v>
      </c>
      <c r="F111" s="17">
        <v>39.81</v>
      </c>
      <c r="G111" s="17">
        <v>39.136001586914063</v>
      </c>
      <c r="H111" s="13">
        <v>-1.6930379630392858E-2</v>
      </c>
    </row>
    <row r="113" spans="1:8">
      <c r="A113" s="31" t="s">
        <v>232</v>
      </c>
    </row>
    <row r="114" spans="1:8">
      <c r="A114" t="s">
        <v>230</v>
      </c>
      <c r="B114" t="s">
        <v>231</v>
      </c>
      <c r="C114">
        <v>2</v>
      </c>
      <c r="D114">
        <v>5</v>
      </c>
      <c r="E114">
        <v>1</v>
      </c>
      <c r="F114" s="17">
        <v>9.51</v>
      </c>
      <c r="G114" s="17">
        <v>17.649999999999999</v>
      </c>
      <c r="H114" s="13">
        <v>0.85594111461619338</v>
      </c>
    </row>
    <row r="115" spans="1:8">
      <c r="A115" t="s">
        <v>243</v>
      </c>
      <c r="B115" t="s">
        <v>244</v>
      </c>
      <c r="C115">
        <v>4</v>
      </c>
      <c r="D115">
        <v>12</v>
      </c>
      <c r="E115">
        <v>5</v>
      </c>
      <c r="F115" s="17">
        <v>4.13</v>
      </c>
      <c r="G115" s="16" t="s">
        <v>515</v>
      </c>
      <c r="H115" s="13">
        <v>0.71</v>
      </c>
    </row>
    <row r="116" spans="1:8">
      <c r="A116" t="s">
        <v>241</v>
      </c>
      <c r="B116" t="s">
        <v>242</v>
      </c>
      <c r="C116">
        <v>5</v>
      </c>
      <c r="D116">
        <v>7</v>
      </c>
      <c r="E116">
        <v>2</v>
      </c>
      <c r="F116" s="17">
        <v>4.01</v>
      </c>
      <c r="G116" s="17">
        <v>6.0079998970031738</v>
      </c>
      <c r="H116" s="13">
        <v>0.49825433840478156</v>
      </c>
    </row>
    <row r="117" spans="1:8">
      <c r="A117" t="s">
        <v>233</v>
      </c>
      <c r="B117" t="s">
        <v>234</v>
      </c>
      <c r="C117">
        <v>8</v>
      </c>
      <c r="D117">
        <v>1</v>
      </c>
      <c r="E117">
        <v>0</v>
      </c>
      <c r="F117" s="17">
        <v>14.37</v>
      </c>
      <c r="G117" s="17">
        <v>20.313999176025391</v>
      </c>
      <c r="H117" s="13">
        <v>0.41363946945201058</v>
      </c>
    </row>
    <row r="118" spans="1:8">
      <c r="A118" t="s">
        <v>237</v>
      </c>
      <c r="B118" t="s">
        <v>542</v>
      </c>
      <c r="C118">
        <v>5</v>
      </c>
      <c r="D118">
        <v>1</v>
      </c>
      <c r="E118">
        <v>0</v>
      </c>
      <c r="F118" s="17">
        <v>9.99</v>
      </c>
      <c r="G118" s="17">
        <v>13.208000183105469</v>
      </c>
      <c r="H118" s="13">
        <v>0.32212214045099785</v>
      </c>
    </row>
    <row r="119" spans="1:8">
      <c r="A119" t="s">
        <v>235</v>
      </c>
      <c r="B119" t="s">
        <v>236</v>
      </c>
      <c r="C119">
        <v>5</v>
      </c>
      <c r="D119">
        <v>3</v>
      </c>
      <c r="E119">
        <v>0</v>
      </c>
      <c r="F119" s="17">
        <v>13.06</v>
      </c>
      <c r="G119" s="17">
        <v>15.843999862670898</v>
      </c>
      <c r="H119" s="13">
        <v>0.21316997417081912</v>
      </c>
    </row>
    <row r="120" spans="1:8">
      <c r="A120" t="s">
        <v>239</v>
      </c>
      <c r="B120" t="s">
        <v>240</v>
      </c>
      <c r="C120">
        <v>2</v>
      </c>
      <c r="D120">
        <v>7</v>
      </c>
      <c r="E120">
        <v>11</v>
      </c>
      <c r="F120" s="17">
        <v>4.1399999999999997</v>
      </c>
      <c r="G120" s="17">
        <v>4.7309999465942383</v>
      </c>
      <c r="H120" s="13">
        <v>0.14275361028846345</v>
      </c>
    </row>
    <row r="122" spans="1:8">
      <c r="A122" s="32" t="s">
        <v>247</v>
      </c>
    </row>
    <row r="123" spans="1:8">
      <c r="A123" t="s">
        <v>262</v>
      </c>
      <c r="B123" t="s">
        <v>263</v>
      </c>
      <c r="C123">
        <v>10</v>
      </c>
      <c r="D123">
        <v>2</v>
      </c>
      <c r="E123">
        <v>0</v>
      </c>
      <c r="F123" s="17">
        <v>123.41</v>
      </c>
      <c r="G123" s="17">
        <v>207.5</v>
      </c>
      <c r="H123" s="13">
        <v>0.6813872457661454</v>
      </c>
    </row>
    <row r="124" spans="1:8">
      <c r="A124" t="s">
        <v>256</v>
      </c>
      <c r="B124" t="s">
        <v>257</v>
      </c>
      <c r="C124">
        <v>12</v>
      </c>
      <c r="D124">
        <v>2</v>
      </c>
      <c r="E124">
        <v>2</v>
      </c>
      <c r="F124" s="17">
        <v>31.63</v>
      </c>
      <c r="G124" s="17">
        <v>51.896999359130859</v>
      </c>
      <c r="H124" s="13">
        <v>0.64075242994406767</v>
      </c>
    </row>
    <row r="125" spans="1:8">
      <c r="A125" t="s">
        <v>298</v>
      </c>
      <c r="B125" t="s">
        <v>543</v>
      </c>
      <c r="C125">
        <v>8</v>
      </c>
      <c r="D125">
        <v>0</v>
      </c>
      <c r="E125">
        <v>0</v>
      </c>
      <c r="F125" s="17">
        <v>27.65</v>
      </c>
      <c r="G125" s="17">
        <v>44.75</v>
      </c>
      <c r="H125" s="13">
        <v>0.6184448462929476</v>
      </c>
    </row>
    <row r="126" spans="1:8">
      <c r="A126" t="s">
        <v>245</v>
      </c>
      <c r="B126" t="s">
        <v>544</v>
      </c>
      <c r="C126">
        <v>6</v>
      </c>
      <c r="D126">
        <v>0</v>
      </c>
      <c r="E126">
        <v>0</v>
      </c>
      <c r="F126" s="17">
        <v>39.21</v>
      </c>
      <c r="G126" s="17">
        <v>59.75</v>
      </c>
      <c r="H126" s="13">
        <v>0.52384595766386122</v>
      </c>
    </row>
    <row r="127" spans="1:8">
      <c r="A127" t="s">
        <v>282</v>
      </c>
      <c r="B127" t="s">
        <v>283</v>
      </c>
      <c r="C127">
        <v>9</v>
      </c>
      <c r="D127">
        <v>3</v>
      </c>
      <c r="E127">
        <v>0</v>
      </c>
      <c r="F127" s="17">
        <v>23.05</v>
      </c>
      <c r="G127" s="17">
        <v>34.958000183105469</v>
      </c>
      <c r="H127" s="13">
        <v>0.51661606000457561</v>
      </c>
    </row>
    <row r="128" spans="1:8">
      <c r="A128" t="s">
        <v>250</v>
      </c>
      <c r="B128" t="s">
        <v>251</v>
      </c>
      <c r="C128">
        <v>8</v>
      </c>
      <c r="D128">
        <v>1</v>
      </c>
      <c r="E128">
        <v>0</v>
      </c>
      <c r="F128" s="17">
        <v>26.22</v>
      </c>
      <c r="G128" s="17">
        <v>39.285999298095703</v>
      </c>
      <c r="H128" s="13">
        <v>0.49832186491593078</v>
      </c>
    </row>
    <row r="129" spans="1:8">
      <c r="A129" t="s">
        <v>254</v>
      </c>
      <c r="B129" t="s">
        <v>255</v>
      </c>
      <c r="C129">
        <v>13</v>
      </c>
      <c r="D129">
        <v>1</v>
      </c>
      <c r="E129">
        <v>0</v>
      </c>
      <c r="F129" s="17">
        <v>24.91</v>
      </c>
      <c r="G129" s="17">
        <v>36.929000854492188</v>
      </c>
      <c r="H129" s="13">
        <v>0.48249702346415846</v>
      </c>
    </row>
    <row r="130" spans="1:8">
      <c r="A130" t="s">
        <v>280</v>
      </c>
      <c r="B130" t="s">
        <v>281</v>
      </c>
      <c r="C130">
        <v>5</v>
      </c>
      <c r="D130">
        <v>16</v>
      </c>
      <c r="E130">
        <v>2</v>
      </c>
      <c r="F130" s="17">
        <v>9.07</v>
      </c>
      <c r="G130" s="17">
        <v>13.071999549865723</v>
      </c>
      <c r="H130" s="13">
        <v>0.44123479050338726</v>
      </c>
    </row>
    <row r="131" spans="1:8">
      <c r="A131" t="s">
        <v>258</v>
      </c>
      <c r="B131" t="s">
        <v>259</v>
      </c>
      <c r="C131">
        <v>13</v>
      </c>
      <c r="D131">
        <v>3</v>
      </c>
      <c r="E131">
        <v>0</v>
      </c>
      <c r="F131" s="17">
        <v>19.14</v>
      </c>
      <c r="G131" s="17">
        <v>27</v>
      </c>
      <c r="H131" s="13">
        <v>0.41065830721003133</v>
      </c>
    </row>
    <row r="132" spans="1:8">
      <c r="A132" t="s">
        <v>264</v>
      </c>
      <c r="B132" t="s">
        <v>265</v>
      </c>
      <c r="C132">
        <v>5</v>
      </c>
      <c r="D132">
        <v>2</v>
      </c>
      <c r="E132">
        <v>0</v>
      </c>
      <c r="F132" s="17">
        <v>27.93</v>
      </c>
      <c r="G132" s="17">
        <v>38.083000183105469</v>
      </c>
      <c r="H132" s="13">
        <v>0.36351593924473574</v>
      </c>
    </row>
    <row r="133" spans="1:8">
      <c r="A133" t="s">
        <v>252</v>
      </c>
      <c r="B133" t="s">
        <v>253</v>
      </c>
      <c r="C133">
        <v>3</v>
      </c>
      <c r="D133">
        <v>0</v>
      </c>
      <c r="E133">
        <v>0</v>
      </c>
      <c r="F133" s="17">
        <v>36.68</v>
      </c>
      <c r="G133" s="17">
        <v>48.833000183105469</v>
      </c>
      <c r="H133" s="13">
        <v>0.33132497772915676</v>
      </c>
    </row>
    <row r="134" spans="1:8">
      <c r="A134" t="s">
        <v>290</v>
      </c>
      <c r="B134" t="s">
        <v>291</v>
      </c>
      <c r="C134">
        <v>11</v>
      </c>
      <c r="D134">
        <v>0</v>
      </c>
      <c r="E134">
        <v>0</v>
      </c>
      <c r="F134" s="17">
        <v>47.29</v>
      </c>
      <c r="G134" s="17">
        <v>61.5</v>
      </c>
      <c r="H134" s="13">
        <v>0.30048636075280188</v>
      </c>
    </row>
    <row r="135" spans="1:8">
      <c r="A135" t="s">
        <v>296</v>
      </c>
      <c r="B135" t="s">
        <v>545</v>
      </c>
      <c r="C135">
        <v>12</v>
      </c>
      <c r="D135">
        <v>1</v>
      </c>
      <c r="E135">
        <v>1</v>
      </c>
      <c r="F135" s="17">
        <v>37.78</v>
      </c>
      <c r="G135" s="17">
        <v>48.5</v>
      </c>
      <c r="H135" s="13">
        <v>0.28374801482265744</v>
      </c>
    </row>
    <row r="136" spans="1:8">
      <c r="A136" t="s">
        <v>260</v>
      </c>
      <c r="B136" t="s">
        <v>261</v>
      </c>
      <c r="C136">
        <v>11</v>
      </c>
      <c r="D136">
        <v>1</v>
      </c>
      <c r="E136">
        <v>0</v>
      </c>
      <c r="F136" s="17">
        <v>62.18</v>
      </c>
      <c r="G136" s="17">
        <v>73.90899658203125</v>
      </c>
      <c r="H136" s="13">
        <v>0.18862972952768173</v>
      </c>
    </row>
    <row r="137" spans="1:8">
      <c r="A137" t="s">
        <v>292</v>
      </c>
      <c r="B137" t="s">
        <v>293</v>
      </c>
      <c r="C137">
        <v>2</v>
      </c>
      <c r="D137">
        <v>3</v>
      </c>
      <c r="E137">
        <v>2</v>
      </c>
      <c r="F137" s="17">
        <v>13.21</v>
      </c>
      <c r="G137" s="17">
        <v>15.5</v>
      </c>
      <c r="H137" s="13">
        <v>0.1733535200605601</v>
      </c>
    </row>
    <row r="138" spans="1:8">
      <c r="A138" t="s">
        <v>272</v>
      </c>
      <c r="B138" t="s">
        <v>273</v>
      </c>
      <c r="C138">
        <v>6</v>
      </c>
      <c r="D138">
        <v>3</v>
      </c>
      <c r="E138">
        <v>0</v>
      </c>
      <c r="F138" s="17">
        <v>101.17</v>
      </c>
      <c r="G138" s="17">
        <v>118.375</v>
      </c>
      <c r="H138" s="13">
        <v>0.17006029455372143</v>
      </c>
    </row>
    <row r="139" spans="1:8">
      <c r="A139" t="s">
        <v>266</v>
      </c>
      <c r="B139" t="s">
        <v>267</v>
      </c>
      <c r="C139">
        <v>8</v>
      </c>
      <c r="D139">
        <v>2</v>
      </c>
      <c r="E139">
        <v>0</v>
      </c>
      <c r="F139" s="17">
        <v>15</v>
      </c>
      <c r="G139" s="17">
        <v>17.399999618530273</v>
      </c>
      <c r="H139" s="13">
        <v>0.15999997456868489</v>
      </c>
    </row>
    <row r="140" spans="1:8">
      <c r="A140" t="s">
        <v>286</v>
      </c>
      <c r="B140" t="s">
        <v>287</v>
      </c>
      <c r="C140">
        <v>11</v>
      </c>
      <c r="D140">
        <v>2</v>
      </c>
      <c r="E140">
        <v>0</v>
      </c>
      <c r="F140" s="17">
        <v>158.27000000000001</v>
      </c>
      <c r="G140" s="17">
        <v>181.16700744628906</v>
      </c>
      <c r="H140" s="13">
        <v>0.14467054682687211</v>
      </c>
    </row>
    <row r="141" spans="1:8">
      <c r="A141" t="s">
        <v>278</v>
      </c>
      <c r="B141" t="s">
        <v>279</v>
      </c>
      <c r="C141">
        <v>9</v>
      </c>
      <c r="D141">
        <v>4</v>
      </c>
      <c r="E141">
        <v>0</v>
      </c>
      <c r="F141" s="17">
        <v>187.49</v>
      </c>
      <c r="G141" s="17">
        <v>213.83299255371094</v>
      </c>
      <c r="H141" s="13">
        <v>0.14050345380399448</v>
      </c>
    </row>
    <row r="142" spans="1:8">
      <c r="A142" t="s">
        <v>270</v>
      </c>
      <c r="B142" t="s">
        <v>271</v>
      </c>
      <c r="C142">
        <v>18</v>
      </c>
      <c r="D142">
        <v>3</v>
      </c>
      <c r="E142">
        <v>0</v>
      </c>
      <c r="F142" s="17">
        <v>129.05000000000001</v>
      </c>
      <c r="G142" s="17">
        <v>145.22200012207031</v>
      </c>
      <c r="H142" s="13">
        <v>0.12531577002766603</v>
      </c>
    </row>
    <row r="143" spans="1:8">
      <c r="A143" t="s">
        <v>248</v>
      </c>
      <c r="B143" t="s">
        <v>546</v>
      </c>
      <c r="C143">
        <v>1</v>
      </c>
      <c r="D143">
        <v>4</v>
      </c>
      <c r="E143">
        <v>0</v>
      </c>
      <c r="F143" s="17">
        <v>28.76</v>
      </c>
      <c r="G143" s="17">
        <v>32</v>
      </c>
      <c r="H143" s="13">
        <v>0.11265646731571621</v>
      </c>
    </row>
    <row r="144" spans="1:8">
      <c r="A144" t="s">
        <v>268</v>
      </c>
      <c r="B144" t="s">
        <v>547</v>
      </c>
      <c r="C144">
        <v>4</v>
      </c>
      <c r="D144">
        <v>3</v>
      </c>
      <c r="E144">
        <v>1</v>
      </c>
      <c r="F144" s="17">
        <v>31.85</v>
      </c>
      <c r="G144" s="17">
        <v>35.280998229980469</v>
      </c>
      <c r="H144" s="13">
        <v>0.10772364929295031</v>
      </c>
    </row>
    <row r="145" spans="1:10">
      <c r="A145" t="s">
        <v>284</v>
      </c>
      <c r="B145" t="s">
        <v>285</v>
      </c>
      <c r="C145">
        <v>17</v>
      </c>
      <c r="D145">
        <v>11</v>
      </c>
      <c r="E145">
        <v>1</v>
      </c>
      <c r="F145" s="17">
        <v>97.6</v>
      </c>
      <c r="G145" s="17">
        <v>105.49199676513672</v>
      </c>
      <c r="H145" s="13">
        <v>8.0860622593613984E-2</v>
      </c>
    </row>
    <row r="146" spans="1:10">
      <c r="A146" t="s">
        <v>288</v>
      </c>
      <c r="B146" t="s">
        <v>289</v>
      </c>
      <c r="C146">
        <v>15</v>
      </c>
      <c r="D146">
        <v>2</v>
      </c>
      <c r="E146">
        <v>2</v>
      </c>
      <c r="F146" s="17">
        <v>192.48</v>
      </c>
      <c r="G146" s="15" t="s">
        <v>552</v>
      </c>
      <c r="H146" s="13">
        <v>0.06</v>
      </c>
      <c r="J146" t="s">
        <v>516</v>
      </c>
    </row>
    <row r="147" spans="1:10">
      <c r="A147" t="s">
        <v>294</v>
      </c>
      <c r="B147" t="s">
        <v>295</v>
      </c>
      <c r="C147">
        <v>9</v>
      </c>
      <c r="D147">
        <v>5</v>
      </c>
      <c r="E147">
        <v>2</v>
      </c>
      <c r="F147" s="17">
        <v>146.07</v>
      </c>
      <c r="G147" s="17">
        <v>152.72799682617187</v>
      </c>
      <c r="H147" s="13">
        <v>4.5580864148503333E-2</v>
      </c>
    </row>
    <row r="148" spans="1:10">
      <c r="A148" t="s">
        <v>274</v>
      </c>
      <c r="B148" t="s">
        <v>548</v>
      </c>
      <c r="C148">
        <v>10</v>
      </c>
      <c r="D148">
        <v>21</v>
      </c>
      <c r="E148">
        <v>2</v>
      </c>
      <c r="F148" s="17">
        <v>156.18</v>
      </c>
      <c r="G148" s="17">
        <v>162.33299255371094</v>
      </c>
      <c r="H148" s="13">
        <v>3.9396802111095724E-2</v>
      </c>
    </row>
    <row r="149" spans="1:10">
      <c r="A149" t="s">
        <v>276</v>
      </c>
      <c r="B149" t="s">
        <v>549</v>
      </c>
      <c r="C149">
        <v>2</v>
      </c>
      <c r="D149">
        <v>6</v>
      </c>
      <c r="E149">
        <v>2</v>
      </c>
      <c r="F149" s="17">
        <v>86.38</v>
      </c>
      <c r="G149" s="15" t="s">
        <v>551</v>
      </c>
      <c r="H149" s="13">
        <v>0.03</v>
      </c>
      <c r="J149" t="s">
        <v>516</v>
      </c>
    </row>
    <row r="151" spans="1:10">
      <c r="A151" s="33" t="s">
        <v>302</v>
      </c>
    </row>
    <row r="152" spans="1:10">
      <c r="A152" t="s">
        <v>321</v>
      </c>
      <c r="B152" t="s">
        <v>322</v>
      </c>
      <c r="C152">
        <v>4</v>
      </c>
      <c r="D152">
        <v>0</v>
      </c>
      <c r="E152">
        <v>0</v>
      </c>
      <c r="F152" s="17">
        <v>13.02</v>
      </c>
      <c r="G152" s="17">
        <v>42.5</v>
      </c>
      <c r="H152" s="13">
        <v>2.2642089093701996</v>
      </c>
    </row>
    <row r="153" spans="1:10">
      <c r="A153" t="s">
        <v>328</v>
      </c>
      <c r="B153" t="s">
        <v>329</v>
      </c>
      <c r="C153">
        <v>16</v>
      </c>
      <c r="D153">
        <v>1</v>
      </c>
      <c r="E153">
        <v>1</v>
      </c>
      <c r="F153" s="17">
        <v>23.86</v>
      </c>
      <c r="G153" s="17">
        <v>49.285999298095703</v>
      </c>
      <c r="H153" s="13">
        <v>1.0656328289227035</v>
      </c>
    </row>
    <row r="154" spans="1:10">
      <c r="A154" t="s">
        <v>324</v>
      </c>
      <c r="B154" t="s">
        <v>553</v>
      </c>
      <c r="C154">
        <v>11</v>
      </c>
      <c r="D154">
        <v>2</v>
      </c>
      <c r="E154">
        <v>0</v>
      </c>
      <c r="F154" s="17">
        <v>5.73</v>
      </c>
      <c r="G154" s="17">
        <v>10.437999725341797</v>
      </c>
      <c r="H154" s="13">
        <v>0.82164044072282649</v>
      </c>
    </row>
    <row r="155" spans="1:10">
      <c r="A155" t="s">
        <v>300</v>
      </c>
      <c r="B155" t="s">
        <v>554</v>
      </c>
      <c r="C155">
        <v>8</v>
      </c>
      <c r="D155">
        <v>5</v>
      </c>
      <c r="E155">
        <v>0</v>
      </c>
      <c r="F155" s="17">
        <v>42.32</v>
      </c>
      <c r="G155" s="17">
        <v>70.023002624511719</v>
      </c>
      <c r="H155" s="13">
        <v>0.65460781248846212</v>
      </c>
    </row>
    <row r="156" spans="1:10">
      <c r="A156" t="s">
        <v>313</v>
      </c>
      <c r="B156" t="s">
        <v>314</v>
      </c>
      <c r="C156">
        <v>7</v>
      </c>
      <c r="D156">
        <v>2</v>
      </c>
      <c r="E156">
        <v>0</v>
      </c>
      <c r="F156" s="17">
        <v>37.49</v>
      </c>
      <c r="G156" s="17">
        <v>60.259998321533203</v>
      </c>
      <c r="H156" s="13">
        <v>0.60736191841913045</v>
      </c>
    </row>
    <row r="157" spans="1:10">
      <c r="A157" t="s">
        <v>307</v>
      </c>
      <c r="B157" t="s">
        <v>308</v>
      </c>
      <c r="C157">
        <v>10</v>
      </c>
      <c r="D157">
        <v>0</v>
      </c>
      <c r="E157">
        <v>0</v>
      </c>
      <c r="F157" s="17">
        <v>137.26</v>
      </c>
      <c r="G157" s="17">
        <v>217.5</v>
      </c>
      <c r="H157" s="13">
        <v>0.58458400116567111</v>
      </c>
    </row>
    <row r="158" spans="1:10">
      <c r="A158" t="s">
        <v>326</v>
      </c>
      <c r="B158" t="s">
        <v>555</v>
      </c>
      <c r="C158">
        <v>19</v>
      </c>
      <c r="D158">
        <v>22</v>
      </c>
      <c r="E158">
        <v>3</v>
      </c>
      <c r="F158" s="17">
        <v>41.35</v>
      </c>
      <c r="G158" s="17">
        <v>63.724998474121094</v>
      </c>
      <c r="H158" s="13">
        <v>0.54111241775383534</v>
      </c>
    </row>
    <row r="159" spans="1:10">
      <c r="A159" t="s">
        <v>309</v>
      </c>
      <c r="B159" t="s">
        <v>310</v>
      </c>
      <c r="C159">
        <v>3</v>
      </c>
      <c r="D159">
        <v>6</v>
      </c>
      <c r="E159">
        <v>0</v>
      </c>
      <c r="F159" s="17">
        <v>12.26</v>
      </c>
      <c r="G159" s="17">
        <v>16.02</v>
      </c>
      <c r="H159" s="13">
        <v>0.30668841761827081</v>
      </c>
    </row>
    <row r="160" spans="1:10">
      <c r="A160" t="s">
        <v>317</v>
      </c>
      <c r="B160" t="s">
        <v>318</v>
      </c>
      <c r="C160">
        <v>2</v>
      </c>
      <c r="D160">
        <v>2</v>
      </c>
      <c r="E160">
        <v>0</v>
      </c>
      <c r="F160" s="17">
        <v>29.46</v>
      </c>
      <c r="G160" s="17">
        <v>37.375</v>
      </c>
      <c r="H160" s="13">
        <v>0.26866938221317038</v>
      </c>
    </row>
    <row r="161" spans="1:8">
      <c r="A161" t="s">
        <v>311</v>
      </c>
      <c r="B161" t="s">
        <v>312</v>
      </c>
      <c r="C161">
        <v>5</v>
      </c>
      <c r="D161">
        <v>2</v>
      </c>
      <c r="E161">
        <v>0</v>
      </c>
      <c r="F161" s="17">
        <v>1933.12</v>
      </c>
      <c r="G161" s="17">
        <v>2437.139892578125</v>
      </c>
      <c r="H161" s="13">
        <v>0.2607287145020098</v>
      </c>
    </row>
    <row r="162" spans="1:8">
      <c r="A162" t="s">
        <v>305</v>
      </c>
      <c r="B162" t="s">
        <v>306</v>
      </c>
      <c r="C162">
        <v>12</v>
      </c>
      <c r="D162">
        <v>1</v>
      </c>
      <c r="E162">
        <v>1</v>
      </c>
      <c r="F162" s="17">
        <v>103.1</v>
      </c>
      <c r="G162" s="17">
        <v>129.90899658203125</v>
      </c>
      <c r="H162" s="13">
        <v>0.26002906481116639</v>
      </c>
    </row>
    <row r="163" spans="1:8">
      <c r="A163" t="s">
        <v>303</v>
      </c>
      <c r="B163" t="s">
        <v>304</v>
      </c>
      <c r="C163">
        <v>11</v>
      </c>
      <c r="D163">
        <v>3</v>
      </c>
      <c r="E163">
        <v>1</v>
      </c>
      <c r="F163" s="17">
        <v>37.93</v>
      </c>
      <c r="G163" s="16" t="s">
        <v>557</v>
      </c>
      <c r="H163" s="13">
        <v>0.2</v>
      </c>
    </row>
    <row r="164" spans="1:8">
      <c r="A164" t="s">
        <v>315</v>
      </c>
      <c r="B164" t="s">
        <v>316</v>
      </c>
      <c r="C164">
        <v>1</v>
      </c>
      <c r="D164">
        <v>3</v>
      </c>
      <c r="E164">
        <v>3</v>
      </c>
      <c r="F164" s="17">
        <v>7.47</v>
      </c>
      <c r="G164" s="17">
        <v>7.8000001907348633</v>
      </c>
      <c r="H164" s="13">
        <v>4.417673236075817E-2</v>
      </c>
    </row>
    <row r="165" spans="1:8">
      <c r="A165" t="s">
        <v>319</v>
      </c>
      <c r="B165" t="s">
        <v>556</v>
      </c>
      <c r="C165">
        <v>7</v>
      </c>
      <c r="D165">
        <v>5</v>
      </c>
      <c r="E165">
        <v>0</v>
      </c>
      <c r="F165" s="17">
        <v>88.47</v>
      </c>
      <c r="G165" s="17">
        <v>91</v>
      </c>
      <c r="H165" s="13">
        <v>2.8597264609472151E-2</v>
      </c>
    </row>
    <row r="167" spans="1:8">
      <c r="A167" s="34" t="s">
        <v>332</v>
      </c>
    </row>
    <row r="168" spans="1:8">
      <c r="A168" t="s">
        <v>362</v>
      </c>
      <c r="B168" t="s">
        <v>363</v>
      </c>
      <c r="C168">
        <v>4</v>
      </c>
      <c r="D168">
        <v>0</v>
      </c>
      <c r="E168">
        <v>0</v>
      </c>
      <c r="F168" s="17">
        <v>16.579999999999998</v>
      </c>
      <c r="G168" s="17">
        <v>47.25</v>
      </c>
      <c r="H168" s="13">
        <v>1.8498190591073587</v>
      </c>
    </row>
    <row r="169" spans="1:8">
      <c r="A169" t="s">
        <v>400</v>
      </c>
      <c r="B169" t="s">
        <v>401</v>
      </c>
      <c r="C169">
        <v>6</v>
      </c>
      <c r="D169">
        <v>3</v>
      </c>
      <c r="E169">
        <v>0</v>
      </c>
      <c r="F169" s="17">
        <v>9.2799999999999994</v>
      </c>
      <c r="G169" s="17">
        <v>20.888999938964844</v>
      </c>
      <c r="H169" s="13">
        <v>1.2509698210091429</v>
      </c>
    </row>
    <row r="170" spans="1:8">
      <c r="A170" t="s">
        <v>430</v>
      </c>
      <c r="B170" t="s">
        <v>431</v>
      </c>
      <c r="C170">
        <v>10</v>
      </c>
      <c r="D170">
        <v>0</v>
      </c>
      <c r="E170">
        <v>0</v>
      </c>
      <c r="F170" s="17">
        <v>2.76</v>
      </c>
      <c r="G170" s="17">
        <v>5.7750000953674316</v>
      </c>
      <c r="H170" s="13">
        <v>1.0923913389012434</v>
      </c>
    </row>
    <row r="171" spans="1:8">
      <c r="A171" t="s">
        <v>426</v>
      </c>
      <c r="B171" t="s">
        <v>427</v>
      </c>
      <c r="C171">
        <v>8</v>
      </c>
      <c r="D171">
        <v>0</v>
      </c>
      <c r="E171">
        <v>0</v>
      </c>
      <c r="F171" s="17">
        <v>7.22</v>
      </c>
      <c r="G171" s="17">
        <v>14.628999710083008</v>
      </c>
      <c r="H171" s="13">
        <v>1.0261772451638516</v>
      </c>
    </row>
    <row r="172" spans="1:8">
      <c r="A172" t="s">
        <v>380</v>
      </c>
      <c r="B172" t="s">
        <v>381</v>
      </c>
      <c r="C172">
        <v>9</v>
      </c>
      <c r="D172">
        <v>0</v>
      </c>
      <c r="E172">
        <v>0</v>
      </c>
      <c r="F172" s="17">
        <v>5.83</v>
      </c>
      <c r="G172" s="17">
        <v>11.638999938964844</v>
      </c>
      <c r="H172" s="13">
        <v>0.99639793121180853</v>
      </c>
    </row>
    <row r="173" spans="1:8">
      <c r="A173" t="s">
        <v>333</v>
      </c>
      <c r="B173" t="s">
        <v>334</v>
      </c>
      <c r="C173">
        <v>10</v>
      </c>
      <c r="D173">
        <v>1</v>
      </c>
      <c r="E173">
        <v>0</v>
      </c>
      <c r="F173" s="17">
        <v>3.24</v>
      </c>
      <c r="G173" s="17">
        <v>6.0679998397827148</v>
      </c>
      <c r="H173" s="13">
        <v>0.87283945672305996</v>
      </c>
    </row>
    <row r="174" spans="1:8">
      <c r="A174" t="s">
        <v>382</v>
      </c>
      <c r="B174" t="s">
        <v>383</v>
      </c>
      <c r="C174">
        <v>7</v>
      </c>
      <c r="D174">
        <v>3</v>
      </c>
      <c r="E174">
        <v>1</v>
      </c>
      <c r="F174" s="17">
        <v>7.79</v>
      </c>
      <c r="G174" s="17">
        <v>14.416999816894531</v>
      </c>
      <c r="H174" s="13">
        <v>0.85070600987092826</v>
      </c>
    </row>
    <row r="175" spans="1:8">
      <c r="A175" t="s">
        <v>354</v>
      </c>
      <c r="B175" t="s">
        <v>355</v>
      </c>
      <c r="C175">
        <v>5</v>
      </c>
      <c r="D175">
        <v>6</v>
      </c>
      <c r="E175">
        <v>0</v>
      </c>
      <c r="F175" s="17">
        <v>4.45</v>
      </c>
      <c r="G175" s="17">
        <v>8.1979999542236328</v>
      </c>
      <c r="H175" s="13">
        <v>0.84224718072441185</v>
      </c>
    </row>
    <row r="176" spans="1:8">
      <c r="A176" t="s">
        <v>346</v>
      </c>
      <c r="B176" t="s">
        <v>347</v>
      </c>
      <c r="C176">
        <v>11</v>
      </c>
      <c r="D176">
        <v>4</v>
      </c>
      <c r="E176">
        <v>0</v>
      </c>
      <c r="F176" s="17">
        <v>4.68</v>
      </c>
      <c r="G176" s="17">
        <v>8.5139999389648437</v>
      </c>
      <c r="H176" s="13">
        <v>0.81923075618906926</v>
      </c>
    </row>
    <row r="177" spans="1:8">
      <c r="A177" t="s">
        <v>406</v>
      </c>
      <c r="B177" t="s">
        <v>407</v>
      </c>
      <c r="C177">
        <v>7</v>
      </c>
      <c r="D177">
        <v>0</v>
      </c>
      <c r="E177">
        <v>0</v>
      </c>
      <c r="F177" s="17">
        <v>21.99</v>
      </c>
      <c r="G177" s="17">
        <v>39.429000854492187</v>
      </c>
      <c r="H177" s="13">
        <v>0.79304233080910369</v>
      </c>
    </row>
    <row r="178" spans="1:8">
      <c r="A178" t="s">
        <v>350</v>
      </c>
      <c r="B178" t="s">
        <v>351</v>
      </c>
      <c r="C178">
        <v>8</v>
      </c>
      <c r="D178">
        <v>2</v>
      </c>
      <c r="E178">
        <v>0</v>
      </c>
      <c r="F178" s="17">
        <v>1.99</v>
      </c>
      <c r="G178" s="17">
        <v>3.4800000190734859</v>
      </c>
      <c r="H178" s="13">
        <v>0.74874372817763113</v>
      </c>
    </row>
    <row r="179" spans="1:8">
      <c r="A179" t="s">
        <v>352</v>
      </c>
      <c r="B179" t="s">
        <v>353</v>
      </c>
      <c r="C179">
        <v>14</v>
      </c>
      <c r="D179">
        <v>1</v>
      </c>
      <c r="E179">
        <v>0</v>
      </c>
      <c r="F179" s="17">
        <v>4.3</v>
      </c>
      <c r="G179" s="17">
        <v>7.3920001983642578</v>
      </c>
      <c r="H179" s="13">
        <v>0.71906981357308331</v>
      </c>
    </row>
    <row r="180" spans="1:8">
      <c r="A180" t="s">
        <v>422</v>
      </c>
      <c r="B180" t="s">
        <v>423</v>
      </c>
      <c r="C180">
        <v>12</v>
      </c>
      <c r="D180">
        <v>0</v>
      </c>
      <c r="E180">
        <v>0</v>
      </c>
      <c r="F180" s="17">
        <v>15.76</v>
      </c>
      <c r="G180" s="17">
        <v>26.200000762939453</v>
      </c>
      <c r="H180" s="13">
        <v>0.66243659663321408</v>
      </c>
    </row>
    <row r="181" spans="1:8">
      <c r="A181" t="s">
        <v>432</v>
      </c>
      <c r="B181" t="s">
        <v>433</v>
      </c>
      <c r="C181">
        <v>11</v>
      </c>
      <c r="D181">
        <v>1</v>
      </c>
      <c r="E181">
        <v>0</v>
      </c>
      <c r="F181" s="17">
        <v>13.16</v>
      </c>
      <c r="G181" s="17">
        <v>21.75</v>
      </c>
      <c r="H181" s="13">
        <v>0.65273556231003038</v>
      </c>
    </row>
    <row r="182" spans="1:8">
      <c r="A182" t="s">
        <v>360</v>
      </c>
      <c r="B182" t="s">
        <v>361</v>
      </c>
      <c r="C182">
        <v>15</v>
      </c>
      <c r="D182">
        <v>2</v>
      </c>
      <c r="E182">
        <v>0</v>
      </c>
      <c r="F182" s="17">
        <v>5.56</v>
      </c>
      <c r="G182" s="17">
        <v>9.0179996490478516</v>
      </c>
      <c r="H182" s="13">
        <v>0.62194238292227555</v>
      </c>
    </row>
    <row r="183" spans="1:8">
      <c r="A183" t="s">
        <v>330</v>
      </c>
      <c r="B183" t="s">
        <v>331</v>
      </c>
      <c r="C183">
        <v>4</v>
      </c>
      <c r="D183">
        <v>1</v>
      </c>
      <c r="E183">
        <v>0</v>
      </c>
      <c r="F183" s="17">
        <v>10.7</v>
      </c>
      <c r="G183" s="17">
        <v>17.299999237060547</v>
      </c>
      <c r="H183" s="13">
        <v>0.61682235860378953</v>
      </c>
    </row>
    <row r="184" spans="1:8">
      <c r="A184" t="s">
        <v>374</v>
      </c>
      <c r="B184" t="s">
        <v>375</v>
      </c>
      <c r="C184">
        <v>4</v>
      </c>
      <c r="D184">
        <v>3</v>
      </c>
      <c r="E184">
        <v>0</v>
      </c>
      <c r="F184" s="17">
        <v>3.09</v>
      </c>
      <c r="G184" s="17">
        <v>4.9749999046325684</v>
      </c>
      <c r="H184" s="13">
        <v>0.61003233159630055</v>
      </c>
    </row>
    <row r="185" spans="1:8">
      <c r="A185" t="s">
        <v>370</v>
      </c>
      <c r="B185" t="s">
        <v>371</v>
      </c>
      <c r="C185">
        <v>7</v>
      </c>
      <c r="D185">
        <v>4</v>
      </c>
      <c r="E185">
        <v>0</v>
      </c>
      <c r="F185" s="17">
        <v>8.39</v>
      </c>
      <c r="G185" s="17">
        <v>13.475000381469727</v>
      </c>
      <c r="H185" s="13">
        <v>0.60607871054466333</v>
      </c>
    </row>
    <row r="186" spans="1:8">
      <c r="A186" t="s">
        <v>364</v>
      </c>
      <c r="B186" t="s">
        <v>365</v>
      </c>
      <c r="C186">
        <v>6</v>
      </c>
      <c r="D186">
        <v>0</v>
      </c>
      <c r="E186">
        <v>0</v>
      </c>
      <c r="F186" s="17">
        <v>28.03</v>
      </c>
      <c r="G186" s="17">
        <v>44.833000183105469</v>
      </c>
      <c r="H186" s="13">
        <v>0.59946486561203949</v>
      </c>
    </row>
    <row r="187" spans="1:8">
      <c r="A187" t="s">
        <v>418</v>
      </c>
      <c r="B187" t="s">
        <v>419</v>
      </c>
      <c r="C187">
        <v>6</v>
      </c>
      <c r="D187">
        <v>4</v>
      </c>
      <c r="E187">
        <v>0</v>
      </c>
      <c r="F187" s="17">
        <v>32.97</v>
      </c>
      <c r="G187" s="17">
        <v>51.619998931884766</v>
      </c>
      <c r="H187" s="13">
        <v>0.56566572435197959</v>
      </c>
    </row>
    <row r="188" spans="1:8">
      <c r="A188" t="s">
        <v>368</v>
      </c>
      <c r="B188" t="s">
        <v>369</v>
      </c>
      <c r="C188">
        <v>10</v>
      </c>
      <c r="D188">
        <v>1</v>
      </c>
      <c r="E188">
        <v>0</v>
      </c>
      <c r="F188" s="17">
        <v>18.78</v>
      </c>
      <c r="G188" s="17">
        <v>29.320999145507813</v>
      </c>
      <c r="H188" s="13">
        <v>0.56128855939871192</v>
      </c>
    </row>
    <row r="189" spans="1:8">
      <c r="A189" t="s">
        <v>366</v>
      </c>
      <c r="B189" t="s">
        <v>367</v>
      </c>
      <c r="C189">
        <v>9</v>
      </c>
      <c r="D189">
        <v>3</v>
      </c>
      <c r="E189">
        <v>0</v>
      </c>
      <c r="F189" s="17">
        <v>5.63</v>
      </c>
      <c r="G189" s="17">
        <v>8.7829999923706055</v>
      </c>
      <c r="H189" s="13">
        <v>0.56003552262355338</v>
      </c>
    </row>
    <row r="190" spans="1:8">
      <c r="A190" t="s">
        <v>356</v>
      </c>
      <c r="B190" t="s">
        <v>357</v>
      </c>
      <c r="C190">
        <v>3</v>
      </c>
      <c r="D190">
        <v>6</v>
      </c>
      <c r="E190">
        <v>1</v>
      </c>
      <c r="F190" s="17">
        <v>5.71</v>
      </c>
      <c r="G190" s="17">
        <v>8.8439998626708984</v>
      </c>
      <c r="H190" s="13">
        <v>0.54886162218404522</v>
      </c>
    </row>
    <row r="191" spans="1:8">
      <c r="A191" t="s">
        <v>428</v>
      </c>
      <c r="B191" t="s">
        <v>429</v>
      </c>
      <c r="C191">
        <v>10</v>
      </c>
      <c r="D191">
        <v>0</v>
      </c>
      <c r="E191">
        <v>0</v>
      </c>
      <c r="F191" s="17">
        <v>8.84</v>
      </c>
      <c r="G191" s="17">
        <v>13.687999725341797</v>
      </c>
      <c r="H191" s="13">
        <v>0.54841625852282772</v>
      </c>
    </row>
    <row r="192" spans="1:8">
      <c r="A192" t="s">
        <v>337</v>
      </c>
      <c r="B192" t="s">
        <v>338</v>
      </c>
      <c r="C192">
        <v>17</v>
      </c>
      <c r="D192">
        <v>2</v>
      </c>
      <c r="E192">
        <v>0</v>
      </c>
      <c r="F192" s="17">
        <v>54.97</v>
      </c>
      <c r="G192" s="17">
        <v>84.677001953125</v>
      </c>
      <c r="H192" s="13">
        <v>0.54042208392077495</v>
      </c>
    </row>
    <row r="193" spans="1:8">
      <c r="A193" t="s">
        <v>392</v>
      </c>
      <c r="B193" t="s">
        <v>393</v>
      </c>
      <c r="C193">
        <v>6</v>
      </c>
      <c r="D193">
        <v>0</v>
      </c>
      <c r="E193">
        <v>0</v>
      </c>
      <c r="F193" s="17">
        <v>103.21</v>
      </c>
      <c r="G193" s="17">
        <v>158.76400756835937</v>
      </c>
      <c r="H193" s="13">
        <v>0.5382618696672743</v>
      </c>
    </row>
    <row r="194" spans="1:8">
      <c r="A194" t="s">
        <v>384</v>
      </c>
      <c r="B194" t="s">
        <v>558</v>
      </c>
      <c r="C194">
        <v>13</v>
      </c>
      <c r="D194">
        <v>0</v>
      </c>
      <c r="E194">
        <v>0</v>
      </c>
      <c r="F194" s="17">
        <v>7.37</v>
      </c>
      <c r="G194" s="17">
        <v>11.274999618530273</v>
      </c>
      <c r="H194" s="13">
        <v>0.52985069450885658</v>
      </c>
    </row>
    <row r="195" spans="1:8">
      <c r="A195" t="s">
        <v>372</v>
      </c>
      <c r="B195" t="s">
        <v>373</v>
      </c>
      <c r="C195">
        <v>15</v>
      </c>
      <c r="D195">
        <v>2</v>
      </c>
      <c r="E195">
        <v>0</v>
      </c>
      <c r="F195" s="17">
        <v>42.43</v>
      </c>
      <c r="G195" s="17">
        <v>64.688003540039063</v>
      </c>
      <c r="H195" s="13">
        <v>0.52458174734949481</v>
      </c>
    </row>
    <row r="196" spans="1:8">
      <c r="A196" t="s">
        <v>386</v>
      </c>
      <c r="B196" t="s">
        <v>387</v>
      </c>
      <c r="C196">
        <v>2</v>
      </c>
      <c r="D196">
        <v>2</v>
      </c>
      <c r="E196">
        <v>0</v>
      </c>
      <c r="F196" s="17">
        <v>5.91</v>
      </c>
      <c r="G196" s="17">
        <v>9</v>
      </c>
      <c r="H196" s="13">
        <v>0.52284263959390864</v>
      </c>
    </row>
    <row r="197" spans="1:8">
      <c r="A197" t="s">
        <v>394</v>
      </c>
      <c r="B197" t="s">
        <v>395</v>
      </c>
      <c r="C197">
        <v>2</v>
      </c>
      <c r="D197">
        <v>4</v>
      </c>
      <c r="E197">
        <v>7</v>
      </c>
      <c r="F197" s="17">
        <v>1.51</v>
      </c>
      <c r="G197" s="17">
        <v>2.2920000553131099</v>
      </c>
      <c r="H197" s="13">
        <v>0.51788083133318541</v>
      </c>
    </row>
    <row r="198" spans="1:8">
      <c r="A198" t="s">
        <v>388</v>
      </c>
      <c r="B198" t="s">
        <v>389</v>
      </c>
      <c r="C198">
        <v>10</v>
      </c>
      <c r="D198">
        <v>2</v>
      </c>
      <c r="E198">
        <v>0</v>
      </c>
      <c r="F198" s="17">
        <v>8.2200000000000006</v>
      </c>
      <c r="G198" s="17">
        <v>12.333000183105469</v>
      </c>
      <c r="H198" s="13">
        <v>0.50036498577925403</v>
      </c>
    </row>
    <row r="199" spans="1:8">
      <c r="A199" t="s">
        <v>390</v>
      </c>
      <c r="B199" t="s">
        <v>391</v>
      </c>
      <c r="C199">
        <v>9</v>
      </c>
      <c r="D199">
        <v>3</v>
      </c>
      <c r="E199">
        <v>0</v>
      </c>
      <c r="F199" s="17">
        <v>16.36</v>
      </c>
      <c r="G199" s="17">
        <v>24.322000503540039</v>
      </c>
      <c r="H199" s="13">
        <v>0.48667484740464789</v>
      </c>
    </row>
    <row r="200" spans="1:8">
      <c r="A200" t="s">
        <v>378</v>
      </c>
      <c r="B200" t="s">
        <v>379</v>
      </c>
      <c r="C200">
        <v>4</v>
      </c>
      <c r="D200">
        <v>6</v>
      </c>
      <c r="E200">
        <v>0</v>
      </c>
      <c r="F200" s="17">
        <v>3.94</v>
      </c>
      <c r="G200" s="17">
        <v>5.75</v>
      </c>
      <c r="H200" s="13">
        <v>0.45939086294416248</v>
      </c>
    </row>
    <row r="201" spans="1:8">
      <c r="A201" t="s">
        <v>358</v>
      </c>
      <c r="B201" t="s">
        <v>359</v>
      </c>
      <c r="C201">
        <v>18</v>
      </c>
      <c r="D201">
        <v>7</v>
      </c>
      <c r="E201">
        <v>0</v>
      </c>
      <c r="F201" s="17">
        <v>20.079999999999998</v>
      </c>
      <c r="G201" s="17">
        <v>28.716999053955078</v>
      </c>
      <c r="H201" s="13">
        <v>0.43012943495792233</v>
      </c>
    </row>
    <row r="202" spans="1:8">
      <c r="A202" t="s">
        <v>404</v>
      </c>
      <c r="B202" t="s">
        <v>405</v>
      </c>
      <c r="C202">
        <v>7</v>
      </c>
      <c r="D202">
        <v>2</v>
      </c>
      <c r="E202">
        <v>0</v>
      </c>
      <c r="F202" s="17">
        <v>21.34</v>
      </c>
      <c r="G202" s="17">
        <v>30.5</v>
      </c>
      <c r="H202" s="13">
        <v>0.42924086223055297</v>
      </c>
    </row>
    <row r="203" spans="1:8">
      <c r="A203" t="s">
        <v>410</v>
      </c>
      <c r="B203" t="s">
        <v>411</v>
      </c>
      <c r="C203">
        <v>6</v>
      </c>
      <c r="D203">
        <v>5</v>
      </c>
      <c r="E203">
        <v>2</v>
      </c>
      <c r="F203" s="17">
        <v>43.13</v>
      </c>
      <c r="G203" s="17">
        <v>61.078998565673828</v>
      </c>
      <c r="H203" s="13">
        <v>0.41616041190989622</v>
      </c>
    </row>
    <row r="204" spans="1:8">
      <c r="A204" t="s">
        <v>424</v>
      </c>
      <c r="B204" t="s">
        <v>559</v>
      </c>
      <c r="C204">
        <v>9</v>
      </c>
      <c r="D204">
        <v>4</v>
      </c>
      <c r="E204">
        <v>0</v>
      </c>
      <c r="F204" s="17">
        <v>9.56</v>
      </c>
      <c r="G204" s="17">
        <v>13.439999580383301</v>
      </c>
      <c r="H204" s="13">
        <v>0.4058576966928138</v>
      </c>
    </row>
    <row r="205" spans="1:8">
      <c r="A205" t="s">
        <v>402</v>
      </c>
      <c r="B205" t="s">
        <v>403</v>
      </c>
      <c r="C205">
        <v>8</v>
      </c>
      <c r="D205">
        <v>13</v>
      </c>
      <c r="E205">
        <v>1</v>
      </c>
      <c r="F205" s="17">
        <v>7.11</v>
      </c>
      <c r="G205" s="17">
        <v>9.8400001525878906</v>
      </c>
      <c r="H205" s="13">
        <v>0.38396626618676372</v>
      </c>
    </row>
    <row r="206" spans="1:8">
      <c r="A206" t="s">
        <v>416</v>
      </c>
      <c r="B206" t="s">
        <v>417</v>
      </c>
      <c r="C206">
        <v>10</v>
      </c>
      <c r="D206">
        <v>1</v>
      </c>
      <c r="E206">
        <v>0</v>
      </c>
      <c r="F206" s="17">
        <v>14.22</v>
      </c>
      <c r="G206" s="17">
        <v>19.545000076293945</v>
      </c>
      <c r="H206" s="13">
        <v>0.37447257920491872</v>
      </c>
    </row>
    <row r="207" spans="1:8">
      <c r="A207" t="s">
        <v>343</v>
      </c>
      <c r="B207" t="s">
        <v>344</v>
      </c>
      <c r="C207">
        <v>14</v>
      </c>
      <c r="D207">
        <v>6</v>
      </c>
      <c r="E207">
        <v>2</v>
      </c>
      <c r="F207" s="17">
        <v>24</v>
      </c>
      <c r="G207" s="17">
        <v>32.284000396728516</v>
      </c>
      <c r="H207" s="13">
        <v>0.34516668319702148</v>
      </c>
    </row>
    <row r="208" spans="1:8">
      <c r="A208" t="s">
        <v>414</v>
      </c>
      <c r="B208" t="s">
        <v>560</v>
      </c>
      <c r="C208">
        <v>3</v>
      </c>
      <c r="D208">
        <v>3</v>
      </c>
      <c r="E208">
        <v>0</v>
      </c>
      <c r="F208" s="17">
        <v>16.79</v>
      </c>
      <c r="G208" s="17">
        <v>21.833000183105469</v>
      </c>
      <c r="H208" s="13">
        <v>0.30035736647441752</v>
      </c>
    </row>
    <row r="209" spans="1:8">
      <c r="A209" t="s">
        <v>396</v>
      </c>
      <c r="B209" t="s">
        <v>397</v>
      </c>
      <c r="C209">
        <v>11</v>
      </c>
      <c r="D209">
        <v>7</v>
      </c>
      <c r="E209">
        <v>1</v>
      </c>
      <c r="F209" s="17">
        <v>158.77000000000001</v>
      </c>
      <c r="G209" s="17">
        <v>204.61099243164062</v>
      </c>
      <c r="H209" s="13">
        <v>0.2887257821480167</v>
      </c>
    </row>
    <row r="210" spans="1:8">
      <c r="A210" t="s">
        <v>420</v>
      </c>
      <c r="B210" t="s">
        <v>421</v>
      </c>
      <c r="C210">
        <v>19</v>
      </c>
      <c r="D210">
        <v>4</v>
      </c>
      <c r="E210">
        <v>1</v>
      </c>
      <c r="F210" s="17">
        <v>120.13</v>
      </c>
      <c r="G210" s="17">
        <v>149.91200256347656</v>
      </c>
      <c r="H210" s="13">
        <v>0.24791478035025863</v>
      </c>
    </row>
    <row r="211" spans="1:8">
      <c r="A211" t="s">
        <v>408</v>
      </c>
      <c r="B211" t="s">
        <v>561</v>
      </c>
      <c r="C211">
        <v>21</v>
      </c>
      <c r="D211">
        <v>3</v>
      </c>
      <c r="E211">
        <v>0</v>
      </c>
      <c r="F211" s="17">
        <v>43.2</v>
      </c>
      <c r="G211" s="17">
        <v>52.236000061035156</v>
      </c>
      <c r="H211" s="13">
        <v>0.20916666807951742</v>
      </c>
    </row>
    <row r="212" spans="1:8">
      <c r="A212" t="s">
        <v>341</v>
      </c>
      <c r="B212" t="s">
        <v>342</v>
      </c>
      <c r="C212">
        <v>7</v>
      </c>
      <c r="D212">
        <v>1</v>
      </c>
      <c r="E212">
        <v>0</v>
      </c>
      <c r="F212" s="17">
        <v>41</v>
      </c>
      <c r="G212" s="17">
        <v>49.143001556396484</v>
      </c>
      <c r="H212" s="13">
        <v>0.19860979405845083</v>
      </c>
    </row>
    <row r="213" spans="1:8">
      <c r="A213" t="s">
        <v>398</v>
      </c>
      <c r="B213" t="s">
        <v>399</v>
      </c>
      <c r="C213">
        <v>13</v>
      </c>
      <c r="D213">
        <v>2</v>
      </c>
      <c r="E213">
        <v>0</v>
      </c>
      <c r="F213" s="17">
        <v>38.72</v>
      </c>
      <c r="G213" s="17">
        <v>45.583999633789063</v>
      </c>
      <c r="H213" s="13">
        <v>0.1772727178148002</v>
      </c>
    </row>
    <row r="214" spans="1:8">
      <c r="A214" t="s">
        <v>376</v>
      </c>
      <c r="B214" t="s">
        <v>377</v>
      </c>
      <c r="C214">
        <v>2</v>
      </c>
      <c r="D214">
        <v>2</v>
      </c>
      <c r="E214">
        <v>0</v>
      </c>
      <c r="F214" s="17">
        <v>45.53</v>
      </c>
      <c r="G214" s="17">
        <v>53.5</v>
      </c>
      <c r="H214" s="13">
        <v>0.17504941796617612</v>
      </c>
    </row>
    <row r="215" spans="1:8">
      <c r="A215" t="s">
        <v>412</v>
      </c>
      <c r="B215" t="s">
        <v>413</v>
      </c>
      <c r="C215">
        <v>2</v>
      </c>
      <c r="D215">
        <v>4</v>
      </c>
      <c r="E215">
        <v>0</v>
      </c>
      <c r="F215" s="17">
        <v>10.09</v>
      </c>
      <c r="G215" s="17">
        <v>11.812000274658203</v>
      </c>
      <c r="H215" s="13">
        <v>0.17066405100675949</v>
      </c>
    </row>
    <row r="216" spans="1:8">
      <c r="A216" t="s">
        <v>339</v>
      </c>
      <c r="B216" t="s">
        <v>562</v>
      </c>
      <c r="C216">
        <v>10</v>
      </c>
      <c r="D216">
        <v>1</v>
      </c>
      <c r="E216">
        <v>0</v>
      </c>
      <c r="F216" s="17">
        <v>67.83</v>
      </c>
      <c r="G216" s="17">
        <v>78.5</v>
      </c>
      <c r="H216" s="13">
        <v>0.15730502727406756</v>
      </c>
    </row>
    <row r="217" spans="1:8">
      <c r="A217" t="s">
        <v>335</v>
      </c>
      <c r="B217" t="s">
        <v>336</v>
      </c>
      <c r="C217">
        <v>3</v>
      </c>
      <c r="D217">
        <v>2</v>
      </c>
      <c r="E217">
        <v>0</v>
      </c>
      <c r="F217" s="17">
        <v>41.21</v>
      </c>
      <c r="G217" s="17">
        <v>43.75</v>
      </c>
      <c r="H217" s="13">
        <v>6.1635525357922813E-2</v>
      </c>
    </row>
    <row r="218" spans="1:8">
      <c r="A218" t="s">
        <v>348</v>
      </c>
      <c r="B218" t="s">
        <v>563</v>
      </c>
      <c r="C218">
        <v>1</v>
      </c>
      <c r="D218">
        <v>6</v>
      </c>
      <c r="E218">
        <v>0</v>
      </c>
      <c r="F218" s="17">
        <v>31.19</v>
      </c>
      <c r="G218" s="17">
        <v>32.5</v>
      </c>
      <c r="H218" s="13">
        <v>4.2000641231163795E-2</v>
      </c>
    </row>
    <row r="219" spans="1:8">
      <c r="G219" s="17" t="s">
        <v>516</v>
      </c>
    </row>
    <row r="220" spans="1:8">
      <c r="A220" s="35" t="s">
        <v>436</v>
      </c>
    </row>
    <row r="221" spans="1:8">
      <c r="A221" t="s">
        <v>457</v>
      </c>
      <c r="B221" t="s">
        <v>458</v>
      </c>
      <c r="C221">
        <v>12</v>
      </c>
      <c r="D221">
        <v>1</v>
      </c>
      <c r="E221">
        <v>0</v>
      </c>
      <c r="F221" s="17">
        <v>13.08</v>
      </c>
      <c r="G221" s="17">
        <v>18.850000381469727</v>
      </c>
      <c r="H221" s="13">
        <v>0.44113152763530017</v>
      </c>
    </row>
    <row r="222" spans="1:8">
      <c r="A222" t="s">
        <v>451</v>
      </c>
      <c r="B222" t="s">
        <v>564</v>
      </c>
      <c r="C222">
        <v>11</v>
      </c>
      <c r="D222">
        <v>0</v>
      </c>
      <c r="E222">
        <v>0</v>
      </c>
      <c r="F222" s="17">
        <v>29.37</v>
      </c>
      <c r="G222" s="17">
        <v>42.299999237060547</v>
      </c>
      <c r="H222" s="13">
        <v>0.4402451221334881</v>
      </c>
    </row>
    <row r="223" spans="1:8">
      <c r="A223" t="s">
        <v>477</v>
      </c>
      <c r="B223" t="s">
        <v>565</v>
      </c>
      <c r="C223">
        <v>10</v>
      </c>
      <c r="D223">
        <v>0</v>
      </c>
      <c r="E223">
        <v>0</v>
      </c>
      <c r="F223" s="17">
        <v>11.36</v>
      </c>
      <c r="G223" s="17">
        <v>15.975000381469727</v>
      </c>
      <c r="H223" s="13">
        <v>0.40625003358008166</v>
      </c>
    </row>
    <row r="224" spans="1:8">
      <c r="A224" t="s">
        <v>469</v>
      </c>
      <c r="B224" t="s">
        <v>566</v>
      </c>
      <c r="C224">
        <v>5</v>
      </c>
      <c r="D224">
        <v>2</v>
      </c>
      <c r="E224">
        <v>0</v>
      </c>
      <c r="F224" s="17">
        <v>11.86</v>
      </c>
      <c r="G224" s="17">
        <v>16.392999649047852</v>
      </c>
      <c r="H224" s="13">
        <v>0.38220907664821691</v>
      </c>
    </row>
    <row r="225" spans="1:8">
      <c r="A225" t="s">
        <v>437</v>
      </c>
      <c r="B225" t="s">
        <v>567</v>
      </c>
      <c r="C225">
        <v>13</v>
      </c>
      <c r="D225">
        <v>1</v>
      </c>
      <c r="E225">
        <v>0</v>
      </c>
      <c r="F225" s="17">
        <v>42</v>
      </c>
      <c r="G225" s="17">
        <v>57.865001678466797</v>
      </c>
      <c r="H225" s="13">
        <v>0.37773813520159039</v>
      </c>
    </row>
    <row r="226" spans="1:8">
      <c r="A226" t="s">
        <v>453</v>
      </c>
      <c r="B226" t="s">
        <v>568</v>
      </c>
      <c r="C226">
        <v>10</v>
      </c>
      <c r="D226">
        <v>1</v>
      </c>
      <c r="E226">
        <v>1</v>
      </c>
      <c r="F226" s="17">
        <v>11.72</v>
      </c>
      <c r="G226" s="17">
        <v>16.11400032043457</v>
      </c>
      <c r="H226" s="13">
        <v>0.37491470310875163</v>
      </c>
    </row>
    <row r="227" spans="1:8">
      <c r="A227" t="s">
        <v>447</v>
      </c>
      <c r="B227" t="s">
        <v>569</v>
      </c>
      <c r="C227">
        <v>12</v>
      </c>
      <c r="D227">
        <v>2</v>
      </c>
      <c r="E227">
        <v>0</v>
      </c>
      <c r="F227" s="17">
        <v>16.010000000000002</v>
      </c>
      <c r="G227" s="17">
        <v>21.614999771118164</v>
      </c>
      <c r="H227" s="13">
        <v>0.35009367714666845</v>
      </c>
    </row>
    <row r="228" spans="1:8">
      <c r="A228" t="s">
        <v>449</v>
      </c>
      <c r="B228" t="s">
        <v>570</v>
      </c>
      <c r="C228">
        <v>11</v>
      </c>
      <c r="D228">
        <v>0</v>
      </c>
      <c r="E228">
        <v>0</v>
      </c>
      <c r="F228" s="17">
        <v>72.540000000000006</v>
      </c>
      <c r="G228" s="17">
        <v>97</v>
      </c>
      <c r="H228" s="13">
        <v>0.33719327267714355</v>
      </c>
    </row>
    <row r="229" spans="1:8">
      <c r="A229" t="s">
        <v>463</v>
      </c>
      <c r="B229" t="s">
        <v>464</v>
      </c>
      <c r="C229">
        <v>7</v>
      </c>
      <c r="D229">
        <v>1</v>
      </c>
      <c r="E229">
        <v>0</v>
      </c>
      <c r="F229" s="17">
        <v>47.92</v>
      </c>
      <c r="G229" s="17">
        <v>64</v>
      </c>
      <c r="H229" s="13">
        <v>0.33555926544240394</v>
      </c>
    </row>
    <row r="230" spans="1:8">
      <c r="A230" t="s">
        <v>455</v>
      </c>
      <c r="B230" t="s">
        <v>456</v>
      </c>
      <c r="C230">
        <v>7</v>
      </c>
      <c r="D230">
        <v>2</v>
      </c>
      <c r="E230">
        <v>0</v>
      </c>
      <c r="F230" s="17">
        <v>145.80000000000001</v>
      </c>
      <c r="G230" s="17">
        <v>189.47200012207031</v>
      </c>
      <c r="H230" s="13">
        <v>0.29953360851900068</v>
      </c>
    </row>
    <row r="231" spans="1:8">
      <c r="A231" t="s">
        <v>467</v>
      </c>
      <c r="B231" t="s">
        <v>571</v>
      </c>
      <c r="C231">
        <v>8</v>
      </c>
      <c r="D231">
        <v>2</v>
      </c>
      <c r="E231">
        <v>1</v>
      </c>
      <c r="F231" s="17">
        <v>46.48</v>
      </c>
      <c r="G231" s="17">
        <v>59.400001525878906</v>
      </c>
      <c r="H231" s="13">
        <v>0.27796905176159448</v>
      </c>
    </row>
    <row r="232" spans="1:8">
      <c r="A232" t="s">
        <v>461</v>
      </c>
      <c r="B232" t="s">
        <v>572</v>
      </c>
      <c r="C232">
        <v>6</v>
      </c>
      <c r="D232">
        <v>2</v>
      </c>
      <c r="E232">
        <v>0</v>
      </c>
      <c r="F232" s="17">
        <v>14.99</v>
      </c>
      <c r="G232" s="17">
        <v>19</v>
      </c>
      <c r="H232" s="13">
        <v>0.26751167444963309</v>
      </c>
    </row>
    <row r="233" spans="1:8">
      <c r="A233" t="s">
        <v>445</v>
      </c>
      <c r="B233" t="s">
        <v>573</v>
      </c>
      <c r="C233">
        <v>9</v>
      </c>
      <c r="D233">
        <v>0</v>
      </c>
      <c r="E233">
        <v>0</v>
      </c>
      <c r="F233" s="17">
        <v>19.57</v>
      </c>
      <c r="G233" s="17">
        <v>24.718999862670898</v>
      </c>
      <c r="H233" s="13">
        <v>0.26310678909917723</v>
      </c>
    </row>
    <row r="234" spans="1:8">
      <c r="A234" t="s">
        <v>443</v>
      </c>
      <c r="B234" t="s">
        <v>574</v>
      </c>
      <c r="C234">
        <v>6</v>
      </c>
      <c r="D234">
        <v>3</v>
      </c>
      <c r="E234">
        <v>0</v>
      </c>
      <c r="F234" s="17">
        <v>17.670000000000002</v>
      </c>
      <c r="G234" s="17">
        <v>22.055999755859375</v>
      </c>
      <c r="H234" s="13">
        <v>0.24821730367059269</v>
      </c>
    </row>
    <row r="235" spans="1:8">
      <c r="A235" t="s">
        <v>459</v>
      </c>
      <c r="B235" t="s">
        <v>575</v>
      </c>
      <c r="C235">
        <v>5</v>
      </c>
      <c r="D235">
        <v>2</v>
      </c>
      <c r="E235">
        <v>0</v>
      </c>
      <c r="F235" s="17">
        <v>11.72</v>
      </c>
      <c r="G235" s="17">
        <v>14.5</v>
      </c>
      <c r="H235" s="13">
        <v>0.23720136518771323</v>
      </c>
    </row>
    <row r="236" spans="1:8">
      <c r="A236" t="s">
        <v>439</v>
      </c>
      <c r="B236" t="s">
        <v>576</v>
      </c>
      <c r="C236">
        <v>1</v>
      </c>
      <c r="D236">
        <v>6</v>
      </c>
      <c r="E236">
        <v>0</v>
      </c>
      <c r="F236" s="17">
        <v>10.36</v>
      </c>
      <c r="G236" s="17">
        <v>12.71399974822998</v>
      </c>
      <c r="H236" s="13">
        <v>0.22722005291795186</v>
      </c>
    </row>
    <row r="237" spans="1:8">
      <c r="A237" t="s">
        <v>434</v>
      </c>
      <c r="B237" t="s">
        <v>435</v>
      </c>
      <c r="C237">
        <v>3</v>
      </c>
      <c r="D237">
        <v>0</v>
      </c>
      <c r="E237">
        <v>0</v>
      </c>
      <c r="F237" s="17">
        <v>13.37</v>
      </c>
      <c r="G237" s="17">
        <v>16.333000183105469</v>
      </c>
      <c r="H237" s="13">
        <v>0.22161557091289974</v>
      </c>
    </row>
    <row r="238" spans="1:8">
      <c r="A238" t="s">
        <v>475</v>
      </c>
      <c r="B238" t="s">
        <v>476</v>
      </c>
      <c r="C238">
        <v>2</v>
      </c>
      <c r="D238">
        <v>3</v>
      </c>
      <c r="E238">
        <v>0</v>
      </c>
      <c r="F238" s="17">
        <v>156.24</v>
      </c>
      <c r="G238" s="17">
        <v>187.1</v>
      </c>
      <c r="H238" s="13">
        <v>0.19751664106502806</v>
      </c>
    </row>
    <row r="239" spans="1:8">
      <c r="A239" t="s">
        <v>465</v>
      </c>
      <c r="B239" t="s">
        <v>577</v>
      </c>
      <c r="C239">
        <v>6</v>
      </c>
      <c r="D239">
        <v>3</v>
      </c>
      <c r="E239">
        <v>0</v>
      </c>
      <c r="F239" s="17">
        <v>15.49</v>
      </c>
      <c r="G239" s="17">
        <v>18.062000274658203</v>
      </c>
      <c r="H239" s="13">
        <v>0.16604262586560381</v>
      </c>
    </row>
    <row r="240" spans="1:8">
      <c r="A240" t="s">
        <v>441</v>
      </c>
      <c r="B240" t="s">
        <v>578</v>
      </c>
      <c r="C240">
        <v>2</v>
      </c>
      <c r="D240">
        <v>6</v>
      </c>
      <c r="E240">
        <v>0</v>
      </c>
      <c r="F240" s="17">
        <v>27.15</v>
      </c>
      <c r="G240" s="17">
        <v>31.031000137329102</v>
      </c>
      <c r="H240" s="13">
        <v>0.14294659806000379</v>
      </c>
    </row>
    <row r="241" spans="1:8">
      <c r="A241" t="s">
        <v>471</v>
      </c>
      <c r="B241" t="s">
        <v>472</v>
      </c>
      <c r="C241">
        <v>3</v>
      </c>
      <c r="D241">
        <v>6</v>
      </c>
      <c r="E241">
        <v>0</v>
      </c>
      <c r="F241" s="17">
        <v>13.53</v>
      </c>
      <c r="G241" s="17">
        <v>15.111000061035156</v>
      </c>
      <c r="H241" s="13">
        <v>0.11685144575278322</v>
      </c>
    </row>
    <row r="242" spans="1:8">
      <c r="A242" t="s">
        <v>473</v>
      </c>
      <c r="B242" t="s">
        <v>579</v>
      </c>
      <c r="C242">
        <v>3</v>
      </c>
      <c r="D242">
        <v>4</v>
      </c>
      <c r="E242">
        <v>0</v>
      </c>
      <c r="F242" s="17">
        <v>15.99</v>
      </c>
      <c r="G242" s="17">
        <v>17.785999298095703</v>
      </c>
      <c r="H242" s="13">
        <v>0.11232015622862432</v>
      </c>
    </row>
    <row r="244" spans="1:8">
      <c r="A244" s="36" t="s">
        <v>481</v>
      </c>
    </row>
    <row r="245" spans="1:8">
      <c r="A245" t="s">
        <v>488</v>
      </c>
      <c r="B245" t="s">
        <v>489</v>
      </c>
      <c r="C245">
        <v>9</v>
      </c>
      <c r="D245">
        <v>3</v>
      </c>
      <c r="E245">
        <v>0</v>
      </c>
      <c r="F245" s="17">
        <v>12.53</v>
      </c>
      <c r="G245" s="17">
        <v>16.726999282836914</v>
      </c>
      <c r="H245" s="13">
        <v>0.3349560481114856</v>
      </c>
    </row>
    <row r="246" spans="1:8">
      <c r="A246" t="s">
        <v>482</v>
      </c>
      <c r="B246" t="s">
        <v>483</v>
      </c>
      <c r="C246">
        <v>7</v>
      </c>
      <c r="D246">
        <v>5</v>
      </c>
      <c r="E246">
        <v>0</v>
      </c>
      <c r="F246" s="17">
        <v>10.59</v>
      </c>
      <c r="G246" s="17">
        <v>13.541999816894531</v>
      </c>
      <c r="H246" s="13">
        <v>0.27875352378607471</v>
      </c>
    </row>
    <row r="247" spans="1:8">
      <c r="A247" t="s">
        <v>498</v>
      </c>
      <c r="B247" t="s">
        <v>499</v>
      </c>
      <c r="C247">
        <v>14</v>
      </c>
      <c r="D247">
        <v>1</v>
      </c>
      <c r="E247">
        <v>0</v>
      </c>
      <c r="F247" s="17">
        <v>28.73</v>
      </c>
      <c r="G247" s="17">
        <v>34.285999298095703</v>
      </c>
      <c r="H247" s="13">
        <v>0.19338667936288559</v>
      </c>
    </row>
    <row r="248" spans="1:8">
      <c r="A248" t="s">
        <v>508</v>
      </c>
      <c r="B248" t="s">
        <v>509</v>
      </c>
      <c r="C248">
        <v>0</v>
      </c>
      <c r="D248">
        <v>12</v>
      </c>
      <c r="E248">
        <v>0</v>
      </c>
      <c r="F248" s="17">
        <v>16.239999999999998</v>
      </c>
      <c r="G248" s="17">
        <v>18.818000793457031</v>
      </c>
      <c r="H248" s="13">
        <v>0.1587438912227237</v>
      </c>
    </row>
    <row r="249" spans="1:8">
      <c r="A249" t="s">
        <v>494</v>
      </c>
      <c r="B249" t="s">
        <v>580</v>
      </c>
      <c r="C249">
        <v>7</v>
      </c>
      <c r="D249">
        <v>4</v>
      </c>
      <c r="E249">
        <v>1</v>
      </c>
      <c r="F249" s="17">
        <v>19.32</v>
      </c>
      <c r="G249" s="17">
        <v>22.291999816894531</v>
      </c>
      <c r="H249" s="13">
        <v>0.15383021826576246</v>
      </c>
    </row>
    <row r="250" spans="1:8">
      <c r="A250" t="s">
        <v>500</v>
      </c>
      <c r="B250" t="s">
        <v>586</v>
      </c>
      <c r="C250">
        <v>11</v>
      </c>
      <c r="D250">
        <v>1</v>
      </c>
      <c r="E250">
        <v>1</v>
      </c>
      <c r="F250" s="17">
        <v>54.85</v>
      </c>
      <c r="G250" s="16" t="s">
        <v>587</v>
      </c>
      <c r="H250" s="13">
        <v>0.15</v>
      </c>
    </row>
    <row r="251" spans="1:8">
      <c r="A251" t="s">
        <v>492</v>
      </c>
      <c r="B251" t="s">
        <v>581</v>
      </c>
      <c r="C251">
        <v>6</v>
      </c>
      <c r="D251">
        <v>6</v>
      </c>
      <c r="E251">
        <v>2</v>
      </c>
      <c r="F251" s="17">
        <v>17.12</v>
      </c>
      <c r="G251" s="17">
        <v>19.527999877929688</v>
      </c>
      <c r="H251" s="13">
        <v>0.14065419847720131</v>
      </c>
    </row>
    <row r="252" spans="1:8">
      <c r="A252" t="s">
        <v>484</v>
      </c>
      <c r="B252" t="s">
        <v>485</v>
      </c>
      <c r="C252">
        <v>13</v>
      </c>
      <c r="D252">
        <v>1</v>
      </c>
      <c r="E252">
        <v>1</v>
      </c>
      <c r="F252" s="17">
        <v>44.86</v>
      </c>
      <c r="G252" s="17">
        <v>50.333000183105469</v>
      </c>
      <c r="H252" s="13">
        <v>0.12200178740761189</v>
      </c>
    </row>
    <row r="253" spans="1:8">
      <c r="A253" t="s">
        <v>490</v>
      </c>
      <c r="B253" t="s">
        <v>584</v>
      </c>
      <c r="C253">
        <v>12</v>
      </c>
      <c r="D253">
        <v>5</v>
      </c>
      <c r="E253">
        <v>1</v>
      </c>
      <c r="F253" s="17">
        <v>50.25</v>
      </c>
      <c r="G253" s="16" t="s">
        <v>588</v>
      </c>
      <c r="H253" s="13">
        <v>0.11</v>
      </c>
    </row>
    <row r="254" spans="1:8">
      <c r="A254" t="s">
        <v>486</v>
      </c>
      <c r="B254" t="s">
        <v>582</v>
      </c>
      <c r="C254">
        <v>4</v>
      </c>
      <c r="D254">
        <v>3</v>
      </c>
      <c r="E254">
        <v>0</v>
      </c>
      <c r="F254" s="17">
        <v>46.26</v>
      </c>
      <c r="G254" s="17">
        <v>51.5</v>
      </c>
      <c r="H254" s="13">
        <v>0.11327280587980981</v>
      </c>
    </row>
    <row r="255" spans="1:8">
      <c r="A255" t="s">
        <v>502</v>
      </c>
      <c r="B255" t="s">
        <v>503</v>
      </c>
      <c r="C255">
        <v>2</v>
      </c>
      <c r="D255">
        <v>11</v>
      </c>
      <c r="E255">
        <v>5</v>
      </c>
      <c r="F255" s="17">
        <v>56.02</v>
      </c>
      <c r="G255" s="17">
        <v>61.280998229980469</v>
      </c>
      <c r="H255" s="13">
        <v>9.3912856657987598E-2</v>
      </c>
    </row>
    <row r="256" spans="1:8">
      <c r="A256" t="s">
        <v>479</v>
      </c>
      <c r="B256" t="s">
        <v>583</v>
      </c>
      <c r="C256">
        <v>10</v>
      </c>
      <c r="D256">
        <v>5</v>
      </c>
      <c r="E256">
        <v>0</v>
      </c>
      <c r="F256" s="17">
        <v>46.3</v>
      </c>
      <c r="G256" s="17">
        <v>50.643001556396484</v>
      </c>
      <c r="H256" s="13">
        <v>9.3801329511803186E-2</v>
      </c>
    </row>
    <row r="257" spans="1:8">
      <c r="A257" t="s">
        <v>504</v>
      </c>
      <c r="B257" t="s">
        <v>505</v>
      </c>
      <c r="C257">
        <v>7</v>
      </c>
      <c r="D257">
        <v>9</v>
      </c>
      <c r="E257">
        <v>1</v>
      </c>
      <c r="F257" s="17">
        <v>60.57</v>
      </c>
      <c r="G257" s="17">
        <v>65.266998291015625</v>
      </c>
      <c r="H257" s="13">
        <v>7.7546612035919185E-2</v>
      </c>
    </row>
    <row r="258" spans="1:8">
      <c r="A258" t="s">
        <v>510</v>
      </c>
      <c r="B258" t="s">
        <v>511</v>
      </c>
      <c r="C258">
        <v>5</v>
      </c>
      <c r="D258">
        <v>9</v>
      </c>
      <c r="E258">
        <v>1</v>
      </c>
      <c r="F258" s="17">
        <v>34.94</v>
      </c>
      <c r="G258" s="17">
        <v>36.632999420166016</v>
      </c>
      <c r="H258" s="13">
        <v>4.845447682215278E-2</v>
      </c>
    </row>
    <row r="259" spans="1:8">
      <c r="A259" t="s">
        <v>496</v>
      </c>
      <c r="B259" t="s">
        <v>497</v>
      </c>
      <c r="C259">
        <v>5</v>
      </c>
      <c r="D259">
        <v>8</v>
      </c>
      <c r="E259">
        <v>0</v>
      </c>
      <c r="F259" s="17">
        <v>51.13</v>
      </c>
      <c r="G259" s="17">
        <v>52.192001342773438</v>
      </c>
      <c r="H259" s="13">
        <v>2.0770611045832874E-2</v>
      </c>
    </row>
    <row r="260" spans="1:8">
      <c r="A260" t="s">
        <v>506</v>
      </c>
      <c r="B260" t="s">
        <v>585</v>
      </c>
      <c r="C260">
        <v>0</v>
      </c>
      <c r="D260">
        <v>6</v>
      </c>
      <c r="E260">
        <v>2</v>
      </c>
      <c r="F260" s="17">
        <v>40.229999999999997</v>
      </c>
      <c r="G260" s="17">
        <v>39.562000274658203</v>
      </c>
      <c r="H260" s="13">
        <v>-1.660451715987556E-2</v>
      </c>
    </row>
    <row r="261" spans="1:8">
      <c r="A261" t="s">
        <v>550</v>
      </c>
    </row>
    <row r="263" spans="1:8">
      <c r="B263" t="s">
        <v>516</v>
      </c>
      <c r="E263" t="s">
        <v>516</v>
      </c>
      <c r="F263" s="17" t="s">
        <v>516</v>
      </c>
      <c r="G263" s="14" t="s">
        <v>516</v>
      </c>
    </row>
    <row r="264" spans="1:8">
      <c r="B264" t="s">
        <v>516</v>
      </c>
    </row>
    <row r="265" spans="1:8">
      <c r="B265" s="20" t="s">
        <v>516</v>
      </c>
    </row>
  </sheetData>
  <sortState ref="A245:I260">
    <sortCondition descending="1" ref="H245:H260"/>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Bloomberg L.P.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Bloomberg EREP Reporting platform</dc:creator>
  <cp:keywords>Erep request id:632a4fc642380000 on BNXWNYPNXGRS04</cp:keywords>
  <cp:lastModifiedBy>Dowty, Jennifer</cp:lastModifiedBy>
  <dcterms:created xsi:type="dcterms:W3CDTF">2022-09-21T00:00:09Z</dcterms:created>
  <dcterms:modified xsi:type="dcterms:W3CDTF">2022-09-21T14:03:17Z</dcterms:modified>
</cp:coreProperties>
</file>